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2023_01統計管理課\02_普及\01_刊行物\01_県勢要覧\05_要覧原稿\06_正誤表\正誤表2021（R3)\"/>
    </mc:Choice>
  </mc:AlternateContent>
  <bookViews>
    <workbookView xWindow="0" yWindow="0" windowWidth="15350" windowHeight="4460"/>
  </bookViews>
  <sheets>
    <sheet name="15-1-1 " sheetId="34" r:id="rId1"/>
    <sheet name="15-1-2" sheetId="1" r:id="rId2"/>
    <sheet name="15-1-3" sheetId="2" r:id="rId3"/>
    <sheet name="15-1-4" sheetId="3" r:id="rId4"/>
    <sheet name="15-1-5" sheetId="32" r:id="rId5"/>
    <sheet name="15-1-6" sheetId="6" r:id="rId6"/>
    <sheet name="15-1-7" sheetId="5" r:id="rId7"/>
    <sheet name="15-1-8" sheetId="7" r:id="rId8"/>
    <sheet name="15-1-9" sheetId="31" r:id="rId9"/>
    <sheet name="15-1-10" sheetId="8" r:id="rId10"/>
    <sheet name="15-1-11" sheetId="9" r:id="rId11"/>
    <sheet name="15-1-12" sheetId="10" r:id="rId12"/>
    <sheet name="15-1-13" sheetId="30" r:id="rId13"/>
    <sheet name="15-1-14" sheetId="11" r:id="rId14"/>
    <sheet name="15-2" sheetId="33" r:id="rId15"/>
    <sheet name="15-3" sheetId="12" r:id="rId16"/>
    <sheet name="15-4" sheetId="13" r:id="rId17"/>
    <sheet name="15-5" sheetId="15" r:id="rId18"/>
    <sheet name="15-6" sheetId="16" r:id="rId19"/>
    <sheet name="15-7" sheetId="35" r:id="rId20"/>
    <sheet name="15-8" sheetId="36" r:id="rId21"/>
    <sheet name="15-9" sheetId="17" r:id="rId22"/>
    <sheet name="15-10" sheetId="18" r:id="rId23"/>
    <sheet name="15-11" sheetId="19" r:id="rId24"/>
    <sheet name="15-12-1" sheetId="20" r:id="rId25"/>
    <sheet name="15-12-2" sheetId="21" r:id="rId26"/>
    <sheet name="15-13" sheetId="22" r:id="rId27"/>
    <sheet name="15-14" sheetId="23" r:id="rId28"/>
    <sheet name="15-15" sheetId="29" r:id="rId29"/>
    <sheet name="15-16" sheetId="24" r:id="rId30"/>
    <sheet name="15-17" sheetId="25" r:id="rId31"/>
    <sheet name="15-18" sheetId="26" r:id="rId32"/>
    <sheet name="15-19" sheetId="27" r:id="rId33"/>
    <sheet name="15-20" sheetId="28" r:id="rId34"/>
  </sheets>
  <definedNames>
    <definedName name="_xlnm.Print_Area" localSheetId="0">'15-1-1 '!$A$1:$K$108</definedName>
    <definedName name="_xlnm.Print_Area" localSheetId="26">'15-13'!$A$1:$G$9</definedName>
    <definedName name="_xlnm.Print_Area" localSheetId="29">'15-16'!$A$1:$AE$23</definedName>
    <definedName name="_xlnm.Print_Area" localSheetId="30">'15-17'!$A$1:$AF$17</definedName>
    <definedName name="_xlnm.Print_Area" localSheetId="31">'15-18'!$A$1:$M$18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2" l="1"/>
  <c r="H7" i="32"/>
  <c r="H8" i="32"/>
  <c r="H9" i="32"/>
  <c r="H10" i="32"/>
  <c r="H12" i="32"/>
  <c r="H13" i="32"/>
  <c r="H15" i="32"/>
  <c r="H16" i="32"/>
  <c r="H18" i="32"/>
  <c r="H19" i="32"/>
  <c r="H20" i="32"/>
  <c r="H21" i="32"/>
  <c r="H22" i="32"/>
  <c r="H24" i="32"/>
  <c r="H25" i="32"/>
  <c r="H26" i="32"/>
  <c r="H27" i="32"/>
  <c r="H28" i="32"/>
  <c r="H30" i="32"/>
  <c r="H31" i="32"/>
  <c r="H32" i="32"/>
  <c r="H33" i="32"/>
  <c r="H34" i="32"/>
  <c r="H36" i="32"/>
  <c r="H40" i="32"/>
  <c r="H41" i="32"/>
  <c r="H42" i="32"/>
  <c r="H43" i="32"/>
  <c r="H44" i="32"/>
  <c r="H46" i="32"/>
  <c r="H47" i="32"/>
  <c r="H48" i="32"/>
  <c r="H49" i="32"/>
  <c r="H50" i="32"/>
  <c r="H52" i="32"/>
  <c r="H53" i="32"/>
  <c r="H54" i="32"/>
  <c r="H55" i="32"/>
  <c r="H56" i="32"/>
  <c r="H58" i="32"/>
  <c r="H59" i="32"/>
  <c r="H62" i="32"/>
  <c r="H63" i="32"/>
  <c r="H64" i="32"/>
  <c r="H65" i="32"/>
  <c r="H66" i="32"/>
  <c r="H6" i="31" l="1"/>
  <c r="H7" i="31"/>
  <c r="H8" i="31"/>
  <c r="H9" i="31"/>
  <c r="H10" i="31"/>
  <c r="H12" i="31"/>
  <c r="H13" i="31"/>
  <c r="H14" i="31"/>
  <c r="H15" i="31"/>
  <c r="H16" i="31"/>
  <c r="H18" i="31"/>
  <c r="H21" i="31"/>
  <c r="H22" i="31"/>
  <c r="H23" i="31"/>
  <c r="H24" i="31"/>
  <c r="H25" i="31"/>
  <c r="H27" i="31"/>
  <c r="H5" i="30" l="1"/>
  <c r="H6" i="30"/>
  <c r="H7" i="30"/>
  <c r="H8" i="30"/>
  <c r="H9" i="30"/>
  <c r="H11" i="30"/>
  <c r="H12" i="30"/>
  <c r="H13" i="30"/>
  <c r="H14" i="30"/>
  <c r="H15" i="30"/>
  <c r="H17" i="30"/>
  <c r="H18" i="30"/>
  <c r="H19" i="30"/>
  <c r="H20" i="30"/>
  <c r="F9" i="29" l="1"/>
  <c r="F7" i="29" s="1"/>
  <c r="F10" i="29"/>
  <c r="F11" i="29"/>
  <c r="F12" i="29"/>
  <c r="F13" i="29"/>
  <c r="F15" i="29"/>
  <c r="F16" i="29"/>
  <c r="F17" i="29"/>
  <c r="F18" i="29"/>
  <c r="F19" i="29"/>
  <c r="F21" i="29"/>
  <c r="F22" i="29"/>
  <c r="F23" i="29"/>
  <c r="F24" i="29"/>
  <c r="F25" i="29"/>
  <c r="F27" i="29"/>
  <c r="F28" i="29"/>
  <c r="F29" i="29"/>
  <c r="F30" i="29"/>
  <c r="F32" i="29"/>
  <c r="F33" i="29"/>
  <c r="F34" i="29"/>
  <c r="F35" i="29"/>
  <c r="F36" i="29"/>
  <c r="F38" i="29"/>
  <c r="F39" i="29"/>
  <c r="F40" i="29"/>
  <c r="F41" i="29"/>
  <c r="F42" i="29"/>
  <c r="F45" i="29"/>
  <c r="F46" i="29"/>
  <c r="F7" i="28" l="1"/>
  <c r="G7" i="28"/>
  <c r="H7" i="28"/>
  <c r="I7" i="28"/>
  <c r="J7" i="28"/>
  <c r="D9" i="28"/>
  <c r="E10" i="28"/>
  <c r="E7" i="28" s="1"/>
  <c r="D11" i="28"/>
  <c r="D12" i="28"/>
  <c r="D13" i="28"/>
  <c r="F7" i="27"/>
  <c r="G7" i="27"/>
  <c r="H7" i="27"/>
  <c r="I7" i="27"/>
  <c r="J7" i="27"/>
  <c r="K7" i="27"/>
  <c r="L7" i="27"/>
  <c r="M7" i="27"/>
  <c r="D9" i="27"/>
  <c r="E10" i="27"/>
  <c r="D10" i="27" s="1"/>
  <c r="D11" i="27"/>
  <c r="D12" i="27"/>
  <c r="D13" i="27"/>
  <c r="F6" i="26"/>
  <c r="G6" i="26"/>
  <c r="H6" i="26"/>
  <c r="I6" i="26"/>
  <c r="J6" i="26"/>
  <c r="L6" i="26"/>
  <c r="M6" i="26"/>
  <c r="D7" i="26"/>
  <c r="E8" i="26"/>
  <c r="E6" i="26" s="1"/>
  <c r="K8" i="26"/>
  <c r="K6" i="26" s="1"/>
  <c r="D9" i="26"/>
  <c r="D10" i="26"/>
  <c r="D11" i="26"/>
  <c r="AD9" i="24"/>
  <c r="D10" i="28" l="1"/>
  <c r="D7" i="28"/>
  <c r="D8" i="26"/>
  <c r="D6" i="26"/>
  <c r="E7" i="27"/>
  <c r="D7" i="27"/>
  <c r="D8" i="20"/>
  <c r="D7" i="18" l="1"/>
  <c r="I7" i="18"/>
  <c r="E7" i="18" s="1"/>
  <c r="K7" i="18"/>
  <c r="F7" i="13" l="1"/>
  <c r="G7" i="13"/>
  <c r="H7" i="13"/>
  <c r="I7" i="13"/>
  <c r="D9" i="13"/>
  <c r="E9" i="13"/>
  <c r="D10" i="13"/>
  <c r="E10" i="13"/>
  <c r="E11" i="13"/>
  <c r="D6" i="12"/>
  <c r="E6" i="12"/>
  <c r="F6" i="12"/>
  <c r="G6" i="12"/>
  <c r="D7" i="13" l="1"/>
  <c r="E7" i="13"/>
  <c r="H6" i="11"/>
  <c r="H7" i="11"/>
  <c r="H8" i="11"/>
  <c r="H9" i="11"/>
  <c r="H10" i="11"/>
  <c r="H12" i="11"/>
  <c r="H13" i="11"/>
  <c r="H14" i="11"/>
  <c r="H15" i="11"/>
  <c r="H16" i="11"/>
  <c r="H18" i="11"/>
  <c r="H19" i="11"/>
  <c r="H20" i="11"/>
  <c r="H21" i="11"/>
  <c r="H22" i="11"/>
  <c r="H24" i="11"/>
  <c r="H25" i="11"/>
  <c r="H26" i="11"/>
  <c r="H27" i="11"/>
  <c r="H28" i="11"/>
  <c r="H30" i="11"/>
  <c r="H31" i="11"/>
  <c r="H32" i="11"/>
  <c r="H33" i="11"/>
  <c r="H34" i="11"/>
  <c r="H36" i="11"/>
  <c r="H37" i="11"/>
  <c r="H38" i="11"/>
  <c r="H39" i="11"/>
  <c r="H40" i="11"/>
  <c r="H42" i="11"/>
  <c r="H43" i="11"/>
  <c r="H46" i="11"/>
  <c r="H47" i="11"/>
  <c r="H48" i="11"/>
  <c r="H49" i="11"/>
  <c r="H50" i="11"/>
  <c r="H52" i="11"/>
  <c r="H53" i="11"/>
  <c r="H54" i="11"/>
  <c r="H55" i="11"/>
  <c r="H56" i="11"/>
  <c r="H5" i="9" l="1"/>
  <c r="H6" i="9"/>
  <c r="H7" i="9"/>
  <c r="H8" i="9"/>
  <c r="H9" i="9"/>
  <c r="H11" i="9"/>
  <c r="H12" i="9"/>
  <c r="H13" i="9"/>
  <c r="H14" i="9"/>
  <c r="H15" i="9"/>
  <c r="H17" i="9"/>
  <c r="H18" i="9"/>
  <c r="H5" i="8" l="1"/>
  <c r="H6" i="8"/>
  <c r="H7" i="8"/>
  <c r="H8" i="8"/>
  <c r="H9" i="8"/>
  <c r="H11" i="8"/>
  <c r="H12" i="8"/>
  <c r="H13" i="8"/>
  <c r="H14" i="8"/>
  <c r="H15" i="8"/>
  <c r="H17" i="8"/>
  <c r="H18" i="8"/>
  <c r="H19" i="8"/>
  <c r="H20" i="8"/>
  <c r="H21" i="8"/>
  <c r="H6" i="7" l="1"/>
  <c r="H7" i="7"/>
  <c r="H8" i="7"/>
  <c r="H9" i="7"/>
  <c r="H10" i="7"/>
  <c r="H12" i="7"/>
  <c r="H13" i="7"/>
  <c r="H14" i="7"/>
  <c r="H15" i="7"/>
  <c r="H16" i="7"/>
  <c r="H18" i="7"/>
  <c r="H19" i="7"/>
  <c r="H20" i="7"/>
  <c r="H21" i="7"/>
  <c r="H22" i="7"/>
  <c r="H24" i="7"/>
  <c r="H25" i="7"/>
  <c r="H26" i="7"/>
  <c r="H29" i="7"/>
  <c r="H30" i="7"/>
  <c r="H31" i="7"/>
  <c r="H32" i="7"/>
  <c r="H33" i="7"/>
  <c r="H35" i="7"/>
  <c r="H36" i="7"/>
  <c r="H37" i="7"/>
  <c r="H40" i="7"/>
  <c r="H5" i="5" l="1"/>
  <c r="H6" i="5"/>
  <c r="H7" i="5"/>
  <c r="H6" i="3" l="1"/>
  <c r="H7" i="3"/>
  <c r="H8" i="3"/>
  <c r="H9" i="3"/>
  <c r="H10" i="3"/>
  <c r="H11" i="3"/>
</calcChain>
</file>

<file path=xl/sharedStrings.xml><?xml version="1.0" encoding="utf-8"?>
<sst xmlns="http://schemas.openxmlformats.org/spreadsheetml/2006/main" count="1627" uniqueCount="855">
  <si>
    <r>
      <rPr>
        <b/>
        <sz val="7"/>
        <rFont val="ＭＳ 明朝"/>
        <family val="1"/>
        <charset val="128"/>
      </rPr>
      <t>２　ＪＲ東海</t>
    </r>
    <r>
      <rPr>
        <sz val="7"/>
        <rFont val="ＭＳ 明朝"/>
        <family val="1"/>
        <charset val="128"/>
      </rPr>
      <t>　　　単位　人</t>
    </r>
    <rPh sb="4" eb="6">
      <t>トウカイ</t>
    </rPh>
    <rPh sb="9" eb="11">
      <t>タンイ</t>
    </rPh>
    <rPh sb="12" eb="13">
      <t>ニン</t>
    </rPh>
    <phoneticPr fontId="4"/>
  </si>
  <si>
    <t>東海旅客鉄道㈱調</t>
    <rPh sb="0" eb="2">
      <t>トウカイ</t>
    </rPh>
    <rPh sb="2" eb="4">
      <t>リョキャク</t>
    </rPh>
    <rPh sb="4" eb="6">
      <t>テツドウ</t>
    </rPh>
    <rPh sb="7" eb="8">
      <t>シラ</t>
    </rPh>
    <phoneticPr fontId="4"/>
  </si>
  <si>
    <t>県内区間</t>
  </si>
  <si>
    <t>令和元年度</t>
    <phoneticPr fontId="4"/>
  </si>
  <si>
    <t>２年度</t>
    <phoneticPr fontId="4"/>
  </si>
  <si>
    <t>定期外乗車
人　　　員</t>
    <phoneticPr fontId="4"/>
  </si>
  <si>
    <t>定期券乗車
人　　　員</t>
    <rPh sb="4" eb="5">
      <t>クルマ</t>
    </rPh>
    <phoneticPr fontId="4"/>
  </si>
  <si>
    <t>(</t>
    <phoneticPr fontId="4"/>
  </si>
  <si>
    <t>新幹線</t>
    <phoneticPr fontId="4"/>
  </si>
  <si>
    <t>）</t>
    <phoneticPr fontId="4"/>
  </si>
  <si>
    <t>新横浜</t>
  </si>
  <si>
    <t>小田原</t>
  </si>
  <si>
    <t>(</t>
    <phoneticPr fontId="4"/>
  </si>
  <si>
    <t>御殿場線</t>
    <phoneticPr fontId="4"/>
  </si>
  <si>
    <t>）</t>
    <phoneticPr fontId="4"/>
  </si>
  <si>
    <t>下曽我</t>
  </si>
  <si>
    <t>松田</t>
  </si>
  <si>
    <t>山北</t>
  </si>
  <si>
    <t>（注）改札を出ない乗り換え人員は含まない。</t>
    <rPh sb="1" eb="2">
      <t>チュウ</t>
    </rPh>
    <rPh sb="3" eb="5">
      <t>カイサツ</t>
    </rPh>
    <rPh sb="6" eb="7">
      <t>デ</t>
    </rPh>
    <rPh sb="9" eb="10">
      <t>ノ</t>
    </rPh>
    <rPh sb="11" eb="12">
      <t>カ</t>
    </rPh>
    <rPh sb="13" eb="15">
      <t>ジンイン</t>
    </rPh>
    <rPh sb="16" eb="17">
      <t>フク</t>
    </rPh>
    <phoneticPr fontId="4"/>
  </si>
  <si>
    <t xml:space="preserve">      ４　改札を出ない乗り換え人員は含まない。</t>
    <phoneticPr fontId="3"/>
  </si>
  <si>
    <t>　　　３　長津田はこどもの国線を含む。</t>
    <rPh sb="5" eb="8">
      <t>ナガツタ</t>
    </rPh>
    <rPh sb="13" eb="14">
      <t>クニ</t>
    </rPh>
    <rPh sb="14" eb="15">
      <t>セン</t>
    </rPh>
    <rPh sb="16" eb="17">
      <t>フク</t>
    </rPh>
    <phoneticPr fontId="4"/>
  </si>
  <si>
    <t>　　　２　溝の口は大井町線を含む。　　　</t>
    <rPh sb="5" eb="6">
      <t>ミゾ</t>
    </rPh>
    <rPh sb="7" eb="8">
      <t>クチ</t>
    </rPh>
    <rPh sb="9" eb="11">
      <t>オオイ</t>
    </rPh>
    <rPh sb="11" eb="12">
      <t>マチ</t>
    </rPh>
    <rPh sb="12" eb="13">
      <t>セン</t>
    </rPh>
    <rPh sb="14" eb="15">
      <t>フク</t>
    </rPh>
    <phoneticPr fontId="4"/>
  </si>
  <si>
    <t>（注）１　新丸子、武蔵小杉、元住吉、日吉は目黒線を含む。</t>
    <rPh sb="1" eb="2">
      <t>チュウ</t>
    </rPh>
    <rPh sb="5" eb="8">
      <t>シンマルコ</t>
    </rPh>
    <rPh sb="9" eb="11">
      <t>ムサシ</t>
    </rPh>
    <rPh sb="11" eb="13">
      <t>コスギ</t>
    </rPh>
    <rPh sb="14" eb="15">
      <t>モト</t>
    </rPh>
    <rPh sb="15" eb="17">
      <t>スミヨシ</t>
    </rPh>
    <rPh sb="18" eb="20">
      <t>ヒヨシ</t>
    </rPh>
    <rPh sb="21" eb="23">
      <t>メグロ</t>
    </rPh>
    <rPh sb="23" eb="24">
      <t>セン</t>
    </rPh>
    <rPh sb="25" eb="26">
      <t>フク</t>
    </rPh>
    <phoneticPr fontId="4"/>
  </si>
  <si>
    <t>こどもの国</t>
  </si>
  <si>
    <t>…</t>
    <phoneticPr fontId="3"/>
  </si>
  <si>
    <t>恩田</t>
    <rPh sb="0" eb="2">
      <t>オンダ</t>
    </rPh>
    <phoneticPr fontId="4"/>
  </si>
  <si>
    <t>）</t>
    <phoneticPr fontId="4"/>
  </si>
  <si>
    <t>こどもの国線</t>
    <rPh sb="5" eb="6">
      <t>セン</t>
    </rPh>
    <phoneticPr fontId="4"/>
  </si>
  <si>
    <t>中央林間</t>
  </si>
  <si>
    <t>つきみ野</t>
  </si>
  <si>
    <t>長津田</t>
  </si>
  <si>
    <t>※</t>
    <phoneticPr fontId="4"/>
  </si>
  <si>
    <t>田奈</t>
  </si>
  <si>
    <t>青葉台</t>
  </si>
  <si>
    <t>藤が丘</t>
  </si>
  <si>
    <t>市が尾</t>
  </si>
  <si>
    <t>江田</t>
  </si>
  <si>
    <t>あざみ野</t>
  </si>
  <si>
    <t>たまプラーザ</t>
  </si>
  <si>
    <t>鷺沼</t>
  </si>
  <si>
    <t>宮前平</t>
  </si>
  <si>
    <t>宮崎台</t>
  </si>
  <si>
    <t>梶が谷</t>
  </si>
  <si>
    <t>溝の口</t>
  </si>
  <si>
    <t>※</t>
    <phoneticPr fontId="4"/>
  </si>
  <si>
    <t>高津</t>
  </si>
  <si>
    <t>二子新地</t>
  </si>
  <si>
    <t>田園都市線</t>
    <phoneticPr fontId="4"/>
  </si>
  <si>
    <t>(</t>
    <phoneticPr fontId="4"/>
  </si>
  <si>
    <t>桜木町</t>
  </si>
  <si>
    <t>高島町</t>
  </si>
  <si>
    <t>横浜</t>
  </si>
  <si>
    <t>反町</t>
  </si>
  <si>
    <t>東白楽</t>
  </si>
  <si>
    <t>白楽</t>
  </si>
  <si>
    <t>妙蓮寺</t>
  </si>
  <si>
    <t>菊名</t>
  </si>
  <si>
    <t>大倉山</t>
  </si>
  <si>
    <t>綱島</t>
  </si>
  <si>
    <t>日吉</t>
  </si>
  <si>
    <t>※</t>
    <phoneticPr fontId="4"/>
  </si>
  <si>
    <t>元住吉</t>
  </si>
  <si>
    <t>※</t>
    <phoneticPr fontId="4"/>
  </si>
  <si>
    <t>武蔵小杉</t>
  </si>
  <si>
    <t>新丸子</t>
  </si>
  <si>
    <t>東横線</t>
    <phoneticPr fontId="4"/>
  </si>
  <si>
    <t>定期券乗車
人　　　員</t>
    <phoneticPr fontId="4"/>
  </si>
  <si>
    <t>定期外乗車
人　　　員</t>
    <phoneticPr fontId="4"/>
  </si>
  <si>
    <t>２年度</t>
  </si>
  <si>
    <t>令和元年度</t>
  </si>
  <si>
    <t>東急電鉄㈱鉄道事業本部運輸計画部調</t>
    <rPh sb="0" eb="2">
      <t>トウキュウ</t>
    </rPh>
    <rPh sb="2" eb="4">
      <t>デンテツ</t>
    </rPh>
    <rPh sb="5" eb="7">
      <t>テツドウ</t>
    </rPh>
    <rPh sb="7" eb="9">
      <t>ジギョウ</t>
    </rPh>
    <rPh sb="9" eb="11">
      <t>ホンブ</t>
    </rPh>
    <rPh sb="11" eb="13">
      <t>ウンユ</t>
    </rPh>
    <rPh sb="13" eb="15">
      <t>ケイカク</t>
    </rPh>
    <rPh sb="15" eb="16">
      <t>ブ</t>
    </rPh>
    <rPh sb="16" eb="17">
      <t>シラ</t>
    </rPh>
    <phoneticPr fontId="4"/>
  </si>
  <si>
    <r>
      <rPr>
        <b/>
        <sz val="7"/>
        <rFont val="ＭＳ 明朝"/>
        <family val="1"/>
        <charset val="128"/>
      </rPr>
      <t>３　東急電鉄</t>
    </r>
    <r>
      <rPr>
        <sz val="7"/>
        <rFont val="ＭＳ 明朝"/>
        <family val="1"/>
        <charset val="128"/>
      </rPr>
      <t>　　単位　人</t>
    </r>
    <rPh sb="2" eb="4">
      <t>トウキュウ</t>
    </rPh>
    <rPh sb="4" eb="6">
      <t>デンテツ</t>
    </rPh>
    <rPh sb="8" eb="10">
      <t>タンイ</t>
    </rPh>
    <rPh sb="11" eb="12">
      <t>ニン</t>
    </rPh>
    <phoneticPr fontId="4"/>
  </si>
  <si>
    <t>元町・中華街</t>
  </si>
  <si>
    <t>日本大通り</t>
  </si>
  <si>
    <t>馬車道</t>
  </si>
  <si>
    <t>みなとみらい</t>
  </si>
  <si>
    <t>新高島</t>
  </si>
  <si>
    <t>みなとみらい線</t>
  </si>
  <si>
    <t>定期券乗車
人　　　員</t>
  </si>
  <si>
    <t>定期外乗車
人　　　員</t>
  </si>
  <si>
    <t>横浜高速鉄道㈱運輸部運輸課調</t>
    <rPh sb="0" eb="2">
      <t>ヨコハマ</t>
    </rPh>
    <rPh sb="2" eb="4">
      <t>コウソク</t>
    </rPh>
    <rPh sb="4" eb="6">
      <t>テツドウ</t>
    </rPh>
    <rPh sb="7" eb="9">
      <t>ウンユ</t>
    </rPh>
    <rPh sb="9" eb="10">
      <t>ブ</t>
    </rPh>
    <rPh sb="10" eb="12">
      <t>ウンユ</t>
    </rPh>
    <rPh sb="12" eb="13">
      <t>カ</t>
    </rPh>
    <rPh sb="13" eb="14">
      <t>シラ</t>
    </rPh>
    <phoneticPr fontId="4"/>
  </si>
  <si>
    <r>
      <rPr>
        <b/>
        <sz val="7"/>
        <rFont val="ＭＳ 明朝"/>
        <family val="1"/>
        <charset val="128"/>
      </rPr>
      <t>４　横浜高速鉄道</t>
    </r>
    <r>
      <rPr>
        <sz val="7"/>
        <rFont val="ＭＳ 明朝"/>
        <family val="1"/>
        <charset val="128"/>
      </rPr>
      <t>　　単位　人</t>
    </r>
    <rPh sb="2" eb="4">
      <t>ヨコハマ</t>
    </rPh>
    <rPh sb="4" eb="6">
      <t>コウソク</t>
    </rPh>
    <rPh sb="6" eb="8">
      <t>テツドウ</t>
    </rPh>
    <rPh sb="10" eb="12">
      <t>タンイ</t>
    </rPh>
    <rPh sb="13" eb="14">
      <t>ニン</t>
    </rPh>
    <phoneticPr fontId="4"/>
  </si>
  <si>
    <t>（注）改札を出ない乗り換え人員は含まない。</t>
    <phoneticPr fontId="3"/>
  </si>
  <si>
    <t>はるひ野</t>
    <rPh sb="3" eb="4">
      <t>ノ</t>
    </rPh>
    <phoneticPr fontId="4"/>
  </si>
  <si>
    <t>黒川</t>
  </si>
  <si>
    <t>栗平</t>
  </si>
  <si>
    <t>五月台</t>
  </si>
  <si>
    <t>新百合ヶ丘</t>
  </si>
  <si>
    <t>多摩線</t>
    <phoneticPr fontId="4"/>
  </si>
  <si>
    <t>片瀬江ノ島</t>
  </si>
  <si>
    <t>鵠沼海岸</t>
  </si>
  <si>
    <t>本鵠沼</t>
  </si>
  <si>
    <t>藤沢</t>
  </si>
  <si>
    <t>藤沢本町</t>
  </si>
  <si>
    <t>善行</t>
  </si>
  <si>
    <t>六会日大前</t>
  </si>
  <si>
    <t>湘南台</t>
  </si>
  <si>
    <t>長後</t>
  </si>
  <si>
    <t>高座渋谷</t>
  </si>
  <si>
    <t>桜ヶ丘</t>
  </si>
  <si>
    <t>大和</t>
  </si>
  <si>
    <t>鶴間</t>
  </si>
  <si>
    <t>南林間</t>
  </si>
  <si>
    <t>東林間</t>
  </si>
  <si>
    <t>相模大野</t>
  </si>
  <si>
    <t>足柄</t>
  </si>
  <si>
    <t>螢田</t>
  </si>
  <si>
    <t>富水</t>
  </si>
  <si>
    <t>栢山</t>
  </si>
  <si>
    <t>開成</t>
  </si>
  <si>
    <t>新松田</t>
  </si>
  <si>
    <t>渋沢</t>
  </si>
  <si>
    <t>秦野</t>
  </si>
  <si>
    <t>東海大学前</t>
  </si>
  <si>
    <t>鶴巻温泉</t>
  </si>
  <si>
    <t>伊勢原</t>
  </si>
  <si>
    <t>愛甲石田</t>
  </si>
  <si>
    <t>本厚木</t>
  </si>
  <si>
    <t>厚木</t>
  </si>
  <si>
    <t>海老名</t>
  </si>
  <si>
    <t>座間</t>
  </si>
  <si>
    <t>相武台前</t>
  </si>
  <si>
    <t>小田急相模原</t>
  </si>
  <si>
    <t>柿生</t>
  </si>
  <si>
    <t>百合ヶ丘</t>
  </si>
  <si>
    <t>読売ランド前</t>
  </si>
  <si>
    <t>生田</t>
  </si>
  <si>
    <t>向ヶ丘遊園</t>
  </si>
  <si>
    <t>登戸</t>
  </si>
  <si>
    <t>)</t>
    <phoneticPr fontId="4"/>
  </si>
  <si>
    <t>小田原線</t>
    <phoneticPr fontId="4"/>
  </si>
  <si>
    <t>県内区間</t>
    <phoneticPr fontId="3"/>
  </si>
  <si>
    <t>小田急電鉄㈱交通企画部調</t>
    <rPh sb="0" eb="3">
      <t>オダキュウ</t>
    </rPh>
    <rPh sb="3" eb="5">
      <t>デンテツ</t>
    </rPh>
    <rPh sb="6" eb="8">
      <t>コウツウ</t>
    </rPh>
    <rPh sb="8" eb="10">
      <t>キカク</t>
    </rPh>
    <rPh sb="10" eb="11">
      <t>ブ</t>
    </rPh>
    <rPh sb="11" eb="12">
      <t>シラ</t>
    </rPh>
    <phoneticPr fontId="4"/>
  </si>
  <si>
    <r>
      <rPr>
        <b/>
        <sz val="7"/>
        <rFont val="ＭＳ 明朝"/>
        <family val="1"/>
        <charset val="128"/>
      </rPr>
      <t>５　小田急電鉄</t>
    </r>
    <r>
      <rPr>
        <sz val="7"/>
        <rFont val="ＭＳ 明朝"/>
        <family val="1"/>
        <charset val="128"/>
      </rPr>
      <t>　　単位　人</t>
    </r>
    <rPh sb="2" eb="5">
      <t>オダキュウ</t>
    </rPh>
    <rPh sb="5" eb="7">
      <t>デンテツ</t>
    </rPh>
    <rPh sb="9" eb="11">
      <t>タンイ</t>
    </rPh>
    <rPh sb="12" eb="13">
      <t>ニン</t>
    </rPh>
    <phoneticPr fontId="4"/>
  </si>
  <si>
    <t>（注）改札を出ない乗り換え人員は含まない。</t>
  </si>
  <si>
    <t>橋本</t>
  </si>
  <si>
    <t>若葉台</t>
  </si>
  <si>
    <t>京王稲田堤</t>
  </si>
  <si>
    <t>定期券乗車
人　　　員</t>
    <phoneticPr fontId="4"/>
  </si>
  <si>
    <t>京王電鉄㈱鉄道事業本部計画管理部調</t>
    <rPh sb="0" eb="2">
      <t>ケイオウ</t>
    </rPh>
    <rPh sb="2" eb="4">
      <t>デンテツ</t>
    </rPh>
    <rPh sb="5" eb="7">
      <t>テツドウ</t>
    </rPh>
    <rPh sb="7" eb="9">
      <t>ジギョウ</t>
    </rPh>
    <rPh sb="9" eb="11">
      <t>ホンブ</t>
    </rPh>
    <rPh sb="11" eb="13">
      <t>ケイカク</t>
    </rPh>
    <rPh sb="13" eb="15">
      <t>カンリ</t>
    </rPh>
    <rPh sb="15" eb="16">
      <t>ブ</t>
    </rPh>
    <rPh sb="16" eb="17">
      <t>シラ</t>
    </rPh>
    <phoneticPr fontId="4"/>
  </si>
  <si>
    <r>
      <rPr>
        <b/>
        <sz val="7"/>
        <rFont val="ＭＳ 明朝"/>
        <family val="1"/>
        <charset val="128"/>
      </rPr>
      <t>７　京王電鉄</t>
    </r>
    <r>
      <rPr>
        <sz val="7"/>
        <rFont val="ＭＳ 明朝"/>
        <family val="1"/>
        <charset val="128"/>
      </rPr>
      <t>　　単位　人</t>
    </r>
    <rPh sb="2" eb="4">
      <t>ケイオウ</t>
    </rPh>
    <rPh sb="4" eb="6">
      <t>デンテツ</t>
    </rPh>
    <rPh sb="8" eb="10">
      <t>タンイ</t>
    </rPh>
    <rPh sb="11" eb="12">
      <t>ニン</t>
    </rPh>
    <phoneticPr fontId="4"/>
  </si>
  <si>
    <t>三崎口</t>
  </si>
  <si>
    <t>三浦海岸</t>
    <rPh sb="2" eb="3">
      <t>ウミ</t>
    </rPh>
    <phoneticPr fontId="4"/>
  </si>
  <si>
    <t>津久井浜</t>
  </si>
  <si>
    <t>京急長沢</t>
  </si>
  <si>
    <t>ＹＲＰ野比</t>
  </si>
  <si>
    <t>京急久里浜</t>
  </si>
  <si>
    <t>北久里浜</t>
  </si>
  <si>
    <t>新大津</t>
  </si>
  <si>
    <t/>
  </si>
  <si>
    <t>久里浜線</t>
  </si>
  <si>
    <t>(</t>
  </si>
  <si>
    <t>逗子・葉山</t>
    <rPh sb="0" eb="2">
      <t>ズシ</t>
    </rPh>
    <rPh sb="3" eb="5">
      <t>ハヤマ</t>
    </rPh>
    <phoneticPr fontId="3"/>
  </si>
  <si>
    <t>神武寺</t>
  </si>
  <si>
    <t>六浦</t>
  </si>
  <si>
    <t>逗子線</t>
    <phoneticPr fontId="4"/>
  </si>
  <si>
    <t>小島新田</t>
  </si>
  <si>
    <t>大師橋</t>
    <rPh sb="0" eb="3">
      <t>ダイシバシ</t>
    </rPh>
    <phoneticPr fontId="3"/>
  </si>
  <si>
    <t>東門前</t>
  </si>
  <si>
    <t>川崎大師</t>
  </si>
  <si>
    <t>鈴木町</t>
  </si>
  <si>
    <t>港町</t>
  </si>
  <si>
    <t>大師線</t>
    <phoneticPr fontId="4"/>
  </si>
  <si>
    <t>浦賀</t>
  </si>
  <si>
    <t>馬堀海岸</t>
  </si>
  <si>
    <t>京急大津</t>
  </si>
  <si>
    <t>堀ノ内</t>
  </si>
  <si>
    <t>県立大学</t>
    <rPh sb="0" eb="2">
      <t>ケンリツ</t>
    </rPh>
    <rPh sb="2" eb="4">
      <t>ダイガク</t>
    </rPh>
    <phoneticPr fontId="4"/>
  </si>
  <si>
    <t>横須賀中央</t>
    <rPh sb="1" eb="2">
      <t>ス</t>
    </rPh>
    <phoneticPr fontId="4"/>
  </si>
  <si>
    <t>汐入</t>
  </si>
  <si>
    <t>逸見</t>
  </si>
  <si>
    <t>安針塚</t>
  </si>
  <si>
    <t>京急田浦</t>
  </si>
  <si>
    <t>追浜</t>
  </si>
  <si>
    <t>金沢八景</t>
  </si>
  <si>
    <t>金沢文庫</t>
  </si>
  <si>
    <t>能見台</t>
  </si>
  <si>
    <t>京急富岡</t>
  </si>
  <si>
    <t>杉田</t>
  </si>
  <si>
    <t>屏風浦</t>
    <rPh sb="0" eb="2">
      <t>ビョウブガウラ</t>
    </rPh>
    <phoneticPr fontId="4"/>
  </si>
  <si>
    <t>上大岡</t>
  </si>
  <si>
    <t>弘明寺</t>
  </si>
  <si>
    <t>井土ヶ谷</t>
  </si>
  <si>
    <t>南太田</t>
  </si>
  <si>
    <t>黄金町</t>
  </si>
  <si>
    <t>日ノ出町</t>
  </si>
  <si>
    <t>戸部</t>
  </si>
  <si>
    <t>神奈川</t>
  </si>
  <si>
    <t>京急東神奈川</t>
    <rPh sb="2" eb="6">
      <t>ヒガシカナガワ</t>
    </rPh>
    <phoneticPr fontId="3"/>
  </si>
  <si>
    <t>神奈川新町</t>
  </si>
  <si>
    <t>子安</t>
  </si>
  <si>
    <t>京急新子安</t>
  </si>
  <si>
    <t>生麦</t>
  </si>
  <si>
    <t>花月総持寺</t>
    <rPh sb="0" eb="2">
      <t>カゲツ</t>
    </rPh>
    <rPh sb="2" eb="5">
      <t>ソウジジ</t>
    </rPh>
    <phoneticPr fontId="3"/>
  </si>
  <si>
    <t>京急鶴見</t>
  </si>
  <si>
    <t>鶴見市場</t>
  </si>
  <si>
    <t>八丁畷</t>
    <rPh sb="1" eb="2">
      <t>チョウ</t>
    </rPh>
    <phoneticPr fontId="4"/>
  </si>
  <si>
    <t>京急川崎</t>
  </si>
  <si>
    <t>本線</t>
    <phoneticPr fontId="4"/>
  </si>
  <si>
    <t>定期券乗車
人　　　員</t>
    <rPh sb="4" eb="5">
      <t>シャ</t>
    </rPh>
    <phoneticPr fontId="4"/>
  </si>
  <si>
    <t>京浜急行電鉄㈱鉄道本部鉄道統括部調</t>
    <rPh sb="0" eb="2">
      <t>ケイヒン</t>
    </rPh>
    <rPh sb="2" eb="4">
      <t>キュウコウ</t>
    </rPh>
    <rPh sb="4" eb="6">
      <t>デンテツ</t>
    </rPh>
    <rPh sb="7" eb="9">
      <t>テツドウ</t>
    </rPh>
    <rPh sb="9" eb="11">
      <t>ホンブ</t>
    </rPh>
    <rPh sb="11" eb="13">
      <t>テツドウ</t>
    </rPh>
    <rPh sb="13" eb="15">
      <t>トウカツ</t>
    </rPh>
    <rPh sb="15" eb="16">
      <t>ブ</t>
    </rPh>
    <rPh sb="16" eb="17">
      <t>シラ</t>
    </rPh>
    <phoneticPr fontId="4"/>
  </si>
  <si>
    <r>
      <rPr>
        <b/>
        <sz val="7"/>
        <color indexed="8"/>
        <rFont val="ＭＳ 明朝"/>
        <family val="1"/>
        <charset val="128"/>
      </rPr>
      <t>６　京浜急行電鉄</t>
    </r>
    <r>
      <rPr>
        <sz val="7"/>
        <color indexed="8"/>
        <rFont val="ＭＳ 明朝"/>
        <family val="1"/>
        <charset val="128"/>
      </rPr>
      <t>　　単位　人</t>
    </r>
    <rPh sb="2" eb="4">
      <t>ケイヒン</t>
    </rPh>
    <rPh sb="4" eb="6">
      <t>キュウコウ</t>
    </rPh>
    <rPh sb="6" eb="8">
      <t>デンテツ</t>
    </rPh>
    <rPh sb="10" eb="12">
      <t>タンイ</t>
    </rPh>
    <rPh sb="13" eb="14">
      <t>ニン</t>
    </rPh>
    <phoneticPr fontId="4"/>
  </si>
  <si>
    <t>（注）　乗り入れ人員を含む。</t>
    <rPh sb="1" eb="2">
      <t>チュウ</t>
    </rPh>
    <rPh sb="4" eb="5">
      <t>ノ</t>
    </rPh>
    <rPh sb="6" eb="7">
      <t>イ</t>
    </rPh>
    <rPh sb="8" eb="10">
      <t>ジンイン</t>
    </rPh>
    <rPh sb="11" eb="12">
      <t>フク</t>
    </rPh>
    <phoneticPr fontId="4"/>
  </si>
  <si>
    <t>羽沢横浜国大</t>
    <rPh sb="0" eb="2">
      <t>ハザワ</t>
    </rPh>
    <rPh sb="2" eb="4">
      <t>ヨコハマ</t>
    </rPh>
    <rPh sb="4" eb="6">
      <t>コクダイ</t>
    </rPh>
    <phoneticPr fontId="3"/>
  </si>
  <si>
    <t>新横浜線</t>
    <rPh sb="0" eb="3">
      <t>シンヨコハマ</t>
    </rPh>
    <rPh sb="3" eb="4">
      <t>セン</t>
    </rPh>
    <phoneticPr fontId="4"/>
  </si>
  <si>
    <t>（</t>
    <phoneticPr fontId="4"/>
  </si>
  <si>
    <t>ゆめが丘</t>
  </si>
  <si>
    <t>いずみ中央</t>
  </si>
  <si>
    <t>いずみ野</t>
  </si>
  <si>
    <t>弥生台</t>
  </si>
  <si>
    <t>緑園都市</t>
  </si>
  <si>
    <t>南万騎が原</t>
  </si>
  <si>
    <t>二俣川</t>
  </si>
  <si>
    <t>いずみ野線</t>
    <rPh sb="3" eb="4">
      <t>ノ</t>
    </rPh>
    <rPh sb="4" eb="5">
      <t>セン</t>
    </rPh>
    <phoneticPr fontId="4"/>
  </si>
  <si>
    <t>かしわ台</t>
  </si>
  <si>
    <t>さがみ野</t>
  </si>
  <si>
    <t>相模大塚</t>
  </si>
  <si>
    <t>瀬谷</t>
  </si>
  <si>
    <t>三ツ境</t>
  </si>
  <si>
    <t>希望ヶ丘</t>
  </si>
  <si>
    <t>鶴ヶ峰</t>
  </si>
  <si>
    <t>西谷</t>
  </si>
  <si>
    <t>上星川</t>
  </si>
  <si>
    <t>和田町</t>
  </si>
  <si>
    <t>星川</t>
  </si>
  <si>
    <t>天王町</t>
  </si>
  <si>
    <t>西横浜</t>
  </si>
  <si>
    <t>平沼橋</t>
  </si>
  <si>
    <t>本線</t>
    <rPh sb="0" eb="2">
      <t>ホンセン</t>
    </rPh>
    <phoneticPr fontId="4"/>
  </si>
  <si>
    <t>相模鉄道㈱営業部駅務サービス課調</t>
    <rPh sb="0" eb="2">
      <t>サガミ</t>
    </rPh>
    <rPh sb="2" eb="4">
      <t>テツドウ</t>
    </rPh>
    <rPh sb="5" eb="7">
      <t>エイギョウ</t>
    </rPh>
    <rPh sb="7" eb="8">
      <t>ブ</t>
    </rPh>
    <rPh sb="8" eb="10">
      <t>エキム</t>
    </rPh>
    <rPh sb="14" eb="15">
      <t>カ</t>
    </rPh>
    <rPh sb="15" eb="16">
      <t>シラ</t>
    </rPh>
    <phoneticPr fontId="4"/>
  </si>
  <si>
    <r>
      <rPr>
        <b/>
        <sz val="7"/>
        <rFont val="ＭＳ 明朝"/>
        <family val="1"/>
        <charset val="128"/>
      </rPr>
      <t>８　相模鉄道</t>
    </r>
    <r>
      <rPr>
        <sz val="7"/>
        <rFont val="ＭＳ 明朝"/>
        <family val="1"/>
        <charset val="128"/>
      </rPr>
      <t>　　単位　人</t>
    </r>
    <rPh sb="2" eb="4">
      <t>サガミ</t>
    </rPh>
    <rPh sb="4" eb="6">
      <t>テツドウ</t>
    </rPh>
    <rPh sb="8" eb="10">
      <t>タンイ</t>
    </rPh>
    <rPh sb="11" eb="12">
      <t>ニン</t>
    </rPh>
    <phoneticPr fontId="4"/>
  </si>
  <si>
    <t>鎌倉</t>
  </si>
  <si>
    <t>和田塚</t>
  </si>
  <si>
    <t>由比ヶ浜</t>
  </si>
  <si>
    <t>長谷</t>
  </si>
  <si>
    <t>極楽寺</t>
  </si>
  <si>
    <t>稲村ヶ崎</t>
  </si>
  <si>
    <t>七里ヶ浜</t>
  </si>
  <si>
    <t>鎌倉高校前</t>
  </si>
  <si>
    <t>腰越</t>
  </si>
  <si>
    <t>江ノ島</t>
  </si>
  <si>
    <t>湘南海岸公園</t>
  </si>
  <si>
    <t>鵠沼</t>
  </si>
  <si>
    <t>柳小路</t>
  </si>
  <si>
    <t>石上</t>
  </si>
  <si>
    <t>江ノ島電鉄㈱鉄道部旅客課調</t>
    <rPh sb="0" eb="1">
      <t>エ</t>
    </rPh>
    <rPh sb="2" eb="3">
      <t>シマ</t>
    </rPh>
    <rPh sb="3" eb="5">
      <t>デンテツ</t>
    </rPh>
    <rPh sb="6" eb="8">
      <t>テツドウ</t>
    </rPh>
    <rPh sb="8" eb="9">
      <t>ブ</t>
    </rPh>
    <rPh sb="9" eb="11">
      <t>リョキャク</t>
    </rPh>
    <rPh sb="11" eb="12">
      <t>カ</t>
    </rPh>
    <rPh sb="12" eb="13">
      <t>シラ</t>
    </rPh>
    <phoneticPr fontId="4"/>
  </si>
  <si>
    <r>
      <rPr>
        <b/>
        <sz val="7"/>
        <rFont val="ＭＳ 明朝"/>
        <family val="1"/>
        <charset val="128"/>
      </rPr>
      <t>10　江ノ島電鉄</t>
    </r>
    <r>
      <rPr>
        <sz val="7"/>
        <rFont val="ＭＳ 明朝"/>
        <family val="1"/>
        <charset val="128"/>
      </rPr>
      <t>　　単位　人</t>
    </r>
    <rPh sb="3" eb="4">
      <t>エ</t>
    </rPh>
    <rPh sb="5" eb="6">
      <t>シマ</t>
    </rPh>
    <rPh sb="6" eb="8">
      <t>デンテツ</t>
    </rPh>
    <rPh sb="10" eb="12">
      <t>タンイ</t>
    </rPh>
    <rPh sb="13" eb="14">
      <t>ニン</t>
    </rPh>
    <phoneticPr fontId="4"/>
  </si>
  <si>
    <t>大雄山</t>
  </si>
  <si>
    <t>富士フイルム前</t>
  </si>
  <si>
    <t>和田河原</t>
  </si>
  <si>
    <t>塚原</t>
  </si>
  <si>
    <t>岩原</t>
  </si>
  <si>
    <t>相模沼田</t>
  </si>
  <si>
    <t>飯田岡</t>
  </si>
  <si>
    <t>穴部</t>
  </si>
  <si>
    <t>五百羅漢</t>
  </si>
  <si>
    <t>井細田</t>
  </si>
  <si>
    <t>緑町</t>
  </si>
  <si>
    <t>伊豆箱根鉄道㈱鉄道部運輸課調</t>
    <rPh sb="0" eb="2">
      <t>イズ</t>
    </rPh>
    <rPh sb="2" eb="4">
      <t>ハコネ</t>
    </rPh>
    <rPh sb="4" eb="6">
      <t>テツドウ</t>
    </rPh>
    <rPh sb="7" eb="9">
      <t>テツドウ</t>
    </rPh>
    <rPh sb="9" eb="10">
      <t>ブ</t>
    </rPh>
    <rPh sb="10" eb="12">
      <t>ウンユ</t>
    </rPh>
    <rPh sb="12" eb="13">
      <t>カ</t>
    </rPh>
    <rPh sb="13" eb="14">
      <t>シラ</t>
    </rPh>
    <phoneticPr fontId="4"/>
  </si>
  <si>
    <r>
      <rPr>
        <b/>
        <sz val="7"/>
        <rFont val="ＭＳ 明朝"/>
        <family val="1"/>
        <charset val="128"/>
      </rPr>
      <t>11　伊豆箱根鉄道</t>
    </r>
    <r>
      <rPr>
        <sz val="7"/>
        <rFont val="ＭＳ 明朝"/>
        <family val="1"/>
        <charset val="128"/>
      </rPr>
      <t>　　単位　人</t>
    </r>
    <rPh sb="3" eb="5">
      <t>イズ</t>
    </rPh>
    <rPh sb="5" eb="7">
      <t>ハコネ</t>
    </rPh>
    <rPh sb="7" eb="9">
      <t>テツドウ</t>
    </rPh>
    <rPh sb="11" eb="13">
      <t>タンイ</t>
    </rPh>
    <rPh sb="14" eb="15">
      <t>ニン</t>
    </rPh>
    <phoneticPr fontId="4"/>
  </si>
  <si>
    <t>湘南江の島</t>
  </si>
  <si>
    <t>目白山下</t>
  </si>
  <si>
    <t>片瀬山</t>
  </si>
  <si>
    <t>西鎌倉</t>
  </si>
  <si>
    <t>湘南深沢</t>
  </si>
  <si>
    <t>湘南町屋</t>
  </si>
  <si>
    <t>富士見町</t>
  </si>
  <si>
    <t>大船</t>
  </si>
  <si>
    <t xml:space="preserve"> </t>
    <phoneticPr fontId="4"/>
  </si>
  <si>
    <t>湘南モノレール㈱運輸部運輸課調</t>
    <rPh sb="0" eb="2">
      <t>ショウナン</t>
    </rPh>
    <rPh sb="8" eb="10">
      <t>ウンユ</t>
    </rPh>
    <rPh sb="10" eb="11">
      <t>ブ</t>
    </rPh>
    <rPh sb="11" eb="13">
      <t>ウンユ</t>
    </rPh>
    <rPh sb="13" eb="14">
      <t>カ</t>
    </rPh>
    <rPh sb="14" eb="15">
      <t>シラ</t>
    </rPh>
    <phoneticPr fontId="4"/>
  </si>
  <si>
    <r>
      <rPr>
        <b/>
        <sz val="7"/>
        <rFont val="ＭＳ 明朝"/>
        <family val="1"/>
        <charset val="128"/>
      </rPr>
      <t>12　湘南モノレール</t>
    </r>
    <r>
      <rPr>
        <sz val="7"/>
        <rFont val="ＭＳ 明朝"/>
        <family val="1"/>
        <charset val="128"/>
      </rPr>
      <t>　　単位　人</t>
    </r>
    <rPh sb="3" eb="5">
      <t>ショウナン</t>
    </rPh>
    <rPh sb="12" eb="14">
      <t>タンイ</t>
    </rPh>
    <rPh sb="15" eb="16">
      <t>ニン</t>
    </rPh>
    <phoneticPr fontId="4"/>
  </si>
  <si>
    <t>日吉</t>
    <rPh sb="0" eb="2">
      <t>ヒヨシ</t>
    </rPh>
    <phoneticPr fontId="4"/>
  </si>
  <si>
    <t>日吉本町</t>
    <rPh sb="0" eb="2">
      <t>ヒヨシ</t>
    </rPh>
    <rPh sb="2" eb="4">
      <t>ホンチョウ</t>
    </rPh>
    <phoneticPr fontId="4"/>
  </si>
  <si>
    <t>高田</t>
    <rPh sb="0" eb="2">
      <t>タカダ</t>
    </rPh>
    <phoneticPr fontId="4"/>
  </si>
  <si>
    <t>東山田</t>
    <rPh sb="0" eb="1">
      <t>ヒガシ</t>
    </rPh>
    <rPh sb="1" eb="3">
      <t>ヤマダ</t>
    </rPh>
    <phoneticPr fontId="4"/>
  </si>
  <si>
    <t>北山田</t>
    <rPh sb="0" eb="2">
      <t>キタヤマ</t>
    </rPh>
    <rPh sb="2" eb="3">
      <t>タ</t>
    </rPh>
    <phoneticPr fontId="4"/>
  </si>
  <si>
    <t>センター北</t>
  </si>
  <si>
    <t>センター南</t>
  </si>
  <si>
    <t>都筑ふれあいの丘</t>
    <rPh sb="0" eb="2">
      <t>ツヅキ</t>
    </rPh>
    <rPh sb="7" eb="8">
      <t>オカ</t>
    </rPh>
    <phoneticPr fontId="4"/>
  </si>
  <si>
    <t>川和町</t>
    <rPh sb="0" eb="2">
      <t>カワワ</t>
    </rPh>
    <phoneticPr fontId="4"/>
  </si>
  <si>
    <t>中山</t>
    <rPh sb="1" eb="2">
      <t>ヤマ</t>
    </rPh>
    <phoneticPr fontId="4"/>
  </si>
  <si>
    <t>）</t>
    <phoneticPr fontId="4"/>
  </si>
  <si>
    <t>グリーンライン</t>
    <phoneticPr fontId="4"/>
  </si>
  <si>
    <t>中川</t>
  </si>
  <si>
    <t>仲町台</t>
  </si>
  <si>
    <t>新羽</t>
  </si>
  <si>
    <t>北新横浜</t>
  </si>
  <si>
    <t>岸根公園</t>
  </si>
  <si>
    <t>片倉町</t>
  </si>
  <si>
    <t>三ツ沢上町</t>
  </si>
  <si>
    <t>三ツ沢下町</t>
  </si>
  <si>
    <t>関内</t>
  </si>
  <si>
    <t>伊勢佐木長者町</t>
  </si>
  <si>
    <t>阪東橋</t>
  </si>
  <si>
    <t>吉野町</t>
  </si>
  <si>
    <t>蒔田</t>
  </si>
  <si>
    <t>港南中央</t>
  </si>
  <si>
    <t>上永谷</t>
  </si>
  <si>
    <t>下永谷</t>
  </si>
  <si>
    <t>舞岡</t>
  </si>
  <si>
    <t>戸塚</t>
  </si>
  <si>
    <t>踊場</t>
  </si>
  <si>
    <t>中田</t>
  </si>
  <si>
    <t>立場</t>
  </si>
  <si>
    <t>下飯田</t>
  </si>
  <si>
    <t>）</t>
    <phoneticPr fontId="4"/>
  </si>
  <si>
    <t>ブルーライン</t>
    <phoneticPr fontId="4"/>
  </si>
  <si>
    <t>（</t>
    <phoneticPr fontId="4"/>
  </si>
  <si>
    <t>定期券乗車
人　　　員</t>
    <phoneticPr fontId="4"/>
  </si>
  <si>
    <t>定期外乗車
人　　　員</t>
    <phoneticPr fontId="4"/>
  </si>
  <si>
    <t>横浜市交通局高速鉄道本部営業課調</t>
    <rPh sb="0" eb="3">
      <t>ヨコハマシ</t>
    </rPh>
    <rPh sb="3" eb="6">
      <t>コウツウキョク</t>
    </rPh>
    <rPh sb="6" eb="8">
      <t>コウソク</t>
    </rPh>
    <rPh sb="8" eb="10">
      <t>テツドウ</t>
    </rPh>
    <rPh sb="10" eb="12">
      <t>ホンブ</t>
    </rPh>
    <rPh sb="12" eb="14">
      <t>エイギョウ</t>
    </rPh>
    <rPh sb="14" eb="15">
      <t>カ</t>
    </rPh>
    <rPh sb="15" eb="16">
      <t>シラ</t>
    </rPh>
    <phoneticPr fontId="4"/>
  </si>
  <si>
    <r>
      <rPr>
        <b/>
        <sz val="7"/>
        <rFont val="ＭＳ 明朝"/>
        <family val="1"/>
        <charset val="128"/>
      </rPr>
      <t>14　横浜市営地下鉄</t>
    </r>
    <r>
      <rPr>
        <sz val="7"/>
        <rFont val="ＭＳ 明朝"/>
        <family val="1"/>
        <charset val="128"/>
      </rPr>
      <t>　　単位　人</t>
    </r>
    <rPh sb="3" eb="5">
      <t>ヨコハマ</t>
    </rPh>
    <rPh sb="5" eb="7">
      <t>シエイ</t>
    </rPh>
    <rPh sb="7" eb="10">
      <t>チカテツ</t>
    </rPh>
    <rPh sb="12" eb="14">
      <t>タンイ</t>
    </rPh>
    <rPh sb="15" eb="16">
      <t>ニン</t>
    </rPh>
    <phoneticPr fontId="4"/>
  </si>
  <si>
    <t>一般乗用</t>
  </si>
  <si>
    <t>一般貸切</t>
  </si>
  <si>
    <t>一般乗合</t>
    <phoneticPr fontId="4"/>
  </si>
  <si>
    <t xml:space="preserve">     ２年度</t>
    <rPh sb="6" eb="8">
      <t>ネンド</t>
    </rPh>
    <phoneticPr fontId="23"/>
  </si>
  <si>
    <t>令和元年度</t>
    <rPh sb="0" eb="2">
      <t>レイワ</t>
    </rPh>
    <rPh sb="2" eb="4">
      <t>ガンネン</t>
    </rPh>
    <phoneticPr fontId="23"/>
  </si>
  <si>
    <t>平成30年度</t>
  </si>
  <si>
    <t>千円</t>
  </si>
  <si>
    <t>千人</t>
  </si>
  <si>
    <t>千km</t>
  </si>
  <si>
    <t>両</t>
  </si>
  <si>
    <t>営業収入</t>
  </si>
  <si>
    <t>輸送人員</t>
  </si>
  <si>
    <t>総走行キロ</t>
  </si>
  <si>
    <t>延実働車両数</t>
  </si>
  <si>
    <t>年　度　別</t>
    <phoneticPr fontId="3"/>
  </si>
  <si>
    <t>関東運輸局神奈川運輸支局輸送担当調</t>
    <rPh sb="0" eb="2">
      <t>カントウ</t>
    </rPh>
    <rPh sb="2" eb="4">
      <t>ウンユ</t>
    </rPh>
    <rPh sb="4" eb="5">
      <t>キョク</t>
    </rPh>
    <rPh sb="5" eb="8">
      <t>カナガワ</t>
    </rPh>
    <rPh sb="8" eb="10">
      <t>ウンユ</t>
    </rPh>
    <rPh sb="10" eb="12">
      <t>シキョク</t>
    </rPh>
    <rPh sb="12" eb="14">
      <t>ユソウ</t>
    </rPh>
    <rPh sb="14" eb="16">
      <t>タントウ</t>
    </rPh>
    <rPh sb="16" eb="17">
      <t>シラ</t>
    </rPh>
    <phoneticPr fontId="4"/>
  </si>
  <si>
    <t>…</t>
    <phoneticPr fontId="4"/>
  </si>
  <si>
    <t>軽自動車</t>
  </si>
  <si>
    <t>小型車</t>
  </si>
  <si>
    <t>普通車</t>
  </si>
  <si>
    <t>千トンキロ</t>
    <phoneticPr fontId="4"/>
  </si>
  <si>
    <t>千ｔ</t>
    <phoneticPr fontId="3"/>
  </si>
  <si>
    <t>輸送トンキロ</t>
    <rPh sb="0" eb="2">
      <t>ユソウ</t>
    </rPh>
    <phoneticPr fontId="4"/>
  </si>
  <si>
    <t>輸送トン数</t>
  </si>
  <si>
    <t>自家用</t>
  </si>
  <si>
    <t>営業用</t>
  </si>
  <si>
    <t>合計</t>
  </si>
  <si>
    <t>年度別</t>
  </si>
  <si>
    <t>その他</t>
    <rPh sb="2" eb="3">
      <t>タ</t>
    </rPh>
    <phoneticPr fontId="4"/>
  </si>
  <si>
    <t>小型二輪</t>
  </si>
  <si>
    <t>貨物用</t>
  </si>
  <si>
    <t>小型</t>
  </si>
  <si>
    <t>普通</t>
  </si>
  <si>
    <t>被けん
引　車</t>
    <phoneticPr fontId="4"/>
  </si>
  <si>
    <t>特種
用途</t>
    <rPh sb="1" eb="2">
      <t>タネ</t>
    </rPh>
    <phoneticPr fontId="4"/>
  </si>
  <si>
    <t>乗用</t>
  </si>
  <si>
    <t>乗合用</t>
  </si>
  <si>
    <t>計</t>
  </si>
  <si>
    <t>登録自動車</t>
  </si>
  <si>
    <t>総計</t>
  </si>
  <si>
    <t>市区町村別</t>
    <rPh sb="4" eb="5">
      <t>ベツ</t>
    </rPh>
    <phoneticPr fontId="4"/>
  </si>
  <si>
    <t>不　明（湘南）</t>
    <phoneticPr fontId="3"/>
  </si>
  <si>
    <t>その他（湘南）</t>
    <phoneticPr fontId="3"/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</si>
  <si>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</si>
  <si>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</si>
  <si>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</si>
  <si>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</si>
  <si>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</si>
  <si>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</si>
  <si>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</si>
  <si>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</si>
  <si>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</si>
  <si>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</si>
  <si>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</si>
  <si>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南足柄市</t>
  </si>
  <si>
    <t>伊勢原市</t>
  </si>
  <si>
    <t>秦野市</t>
  </si>
  <si>
    <t>茅ヶ崎市</t>
  </si>
  <si>
    <t>小田原市</t>
  </si>
  <si>
    <t>藤沢市</t>
  </si>
  <si>
    <t>平塚市</t>
  </si>
  <si>
    <t>湘南計</t>
  </si>
  <si>
    <t>不　明（相模）</t>
    <phoneticPr fontId="3"/>
  </si>
  <si>
    <t>駐留軍（相模）</t>
    <phoneticPr fontId="3"/>
  </si>
  <si>
    <t>清川村</t>
  </si>
  <si>
    <t>愛川町</t>
  </si>
  <si>
    <t>綾瀬市</t>
    <phoneticPr fontId="4"/>
  </si>
  <si>
    <t>座間市</t>
  </si>
  <si>
    <t>海老名市</t>
  </si>
  <si>
    <t>大和市</t>
  </si>
  <si>
    <t>厚木市</t>
  </si>
  <si>
    <t>南区</t>
    <rPh sb="0" eb="2">
      <t>ミナミク</t>
    </rPh>
    <phoneticPr fontId="4"/>
  </si>
  <si>
    <t>中央区</t>
    <rPh sb="0" eb="3">
      <t>チュウオウク</t>
    </rPh>
    <phoneticPr fontId="4"/>
  </si>
  <si>
    <t>緑区</t>
    <rPh sb="0" eb="2">
      <t>ミドリク</t>
    </rPh>
    <phoneticPr fontId="4"/>
  </si>
  <si>
    <t>相模原市計</t>
    <rPh sb="4" eb="5">
      <t>ケイ</t>
    </rPh>
    <phoneticPr fontId="4"/>
  </si>
  <si>
    <t>相模計</t>
  </si>
  <si>
    <t>不　明（川崎）</t>
    <phoneticPr fontId="3"/>
  </si>
  <si>
    <t>麻生区</t>
  </si>
  <si>
    <t>宮前区</t>
  </si>
  <si>
    <t>多摩区</t>
  </si>
  <si>
    <t>高津区</t>
  </si>
  <si>
    <t>中原区</t>
  </si>
  <si>
    <t>幸区</t>
  </si>
  <si>
    <t>川崎区</t>
  </si>
  <si>
    <t>川崎市計</t>
  </si>
  <si>
    <t>川崎計</t>
  </si>
  <si>
    <t>不　明（横浜）</t>
    <phoneticPr fontId="3"/>
  </si>
  <si>
    <t>駐留軍（横浜）</t>
    <phoneticPr fontId="3"/>
  </si>
  <si>
    <t>葉山町</t>
  </si>
  <si>
    <t>三浦市</t>
  </si>
  <si>
    <t>逗子市</t>
  </si>
  <si>
    <t>鎌倉市</t>
  </si>
  <si>
    <t>横須賀市</t>
  </si>
  <si>
    <t>都筑区</t>
  </si>
  <si>
    <t>青葉区</t>
  </si>
  <si>
    <t>泉区</t>
  </si>
  <si>
    <t>栄区</t>
  </si>
  <si>
    <t>瀬谷区</t>
  </si>
  <si>
    <t>緑区</t>
  </si>
  <si>
    <t>旭区</t>
  </si>
  <si>
    <t>港南区</t>
  </si>
  <si>
    <t>戸塚区</t>
  </si>
  <si>
    <t>港北区</t>
  </si>
  <si>
    <t>金沢区</t>
  </si>
  <si>
    <t>磯子区</t>
  </si>
  <si>
    <t>保土ケ谷区</t>
    <phoneticPr fontId="4"/>
  </si>
  <si>
    <t>南区</t>
  </si>
  <si>
    <t>西区</t>
  </si>
  <si>
    <t>中区</t>
  </si>
  <si>
    <t>神奈川区</t>
  </si>
  <si>
    <t>鶴見区</t>
  </si>
  <si>
    <t>横浜市計</t>
  </si>
  <si>
    <t>横浜計</t>
  </si>
  <si>
    <t xml:space="preserve">    ２年度</t>
    <phoneticPr fontId="4"/>
  </si>
  <si>
    <t>平成30年度</t>
    <phoneticPr fontId="4"/>
  </si>
  <si>
    <t>大型
特殊</t>
    <phoneticPr fontId="4"/>
  </si>
  <si>
    <t>（各年度３月末日現在）関東運輸局神奈川運輸支局登録部門調</t>
    <rPh sb="1" eb="4">
      <t>カクネンド</t>
    </rPh>
    <rPh sb="5" eb="6">
      <t>ガツ</t>
    </rPh>
    <rPh sb="6" eb="7">
      <t>マツ</t>
    </rPh>
    <rPh sb="7" eb="8">
      <t>ビ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9">
      <t>カナガワ</t>
    </rPh>
    <rPh sb="19" eb="21">
      <t>ウンユ</t>
    </rPh>
    <rPh sb="21" eb="23">
      <t>シキョク</t>
    </rPh>
    <rPh sb="23" eb="25">
      <t>トウロク</t>
    </rPh>
    <rPh sb="25" eb="27">
      <t>ブモン</t>
    </rPh>
    <rPh sb="27" eb="28">
      <t>シラ</t>
    </rPh>
    <phoneticPr fontId="4"/>
  </si>
  <si>
    <t>単位　台　</t>
    <rPh sb="0" eb="2">
      <t>タンイ</t>
    </rPh>
    <rPh sb="3" eb="4">
      <t>ダイ</t>
    </rPh>
    <phoneticPr fontId="4"/>
  </si>
  <si>
    <t>　　　２　木鋼交造船は、木船に含む。</t>
    <rPh sb="12" eb="13">
      <t>キ</t>
    </rPh>
    <rPh sb="13" eb="14">
      <t>セン</t>
    </rPh>
    <rPh sb="15" eb="16">
      <t>フク</t>
    </rPh>
    <phoneticPr fontId="4"/>
  </si>
  <si>
    <t>（注）１　Ｆ・Ｒ・Ｐ（強化プラスチック）製船舶は鋼船に含む。</t>
    <rPh sb="1" eb="2">
      <t>チュウ</t>
    </rPh>
    <rPh sb="11" eb="13">
      <t>キョウカ</t>
    </rPh>
    <rPh sb="20" eb="21">
      <t>セイ</t>
    </rPh>
    <rPh sb="21" eb="23">
      <t>センパク</t>
    </rPh>
    <rPh sb="24" eb="25">
      <t>コウ</t>
    </rPh>
    <rPh sb="25" eb="26">
      <t>セン</t>
    </rPh>
    <rPh sb="27" eb="28">
      <t>フク</t>
    </rPh>
    <phoneticPr fontId="4"/>
  </si>
  <si>
    <t>　　 ２年</t>
    <phoneticPr fontId="3"/>
  </si>
  <si>
    <t>令和元年</t>
    <rPh sb="0" eb="2">
      <t>レイワ</t>
    </rPh>
    <rPh sb="2" eb="3">
      <t>ガン</t>
    </rPh>
    <phoneticPr fontId="3"/>
  </si>
  <si>
    <t>平成30年</t>
    <rPh sb="0" eb="2">
      <t>ヘイセイ</t>
    </rPh>
    <phoneticPr fontId="3"/>
  </si>
  <si>
    <t>t</t>
  </si>
  <si>
    <t>隻</t>
  </si>
  <si>
    <t>総トン数</t>
  </si>
  <si>
    <t>隻数</t>
    <phoneticPr fontId="4"/>
  </si>
  <si>
    <t>総トン数</t>
    <phoneticPr fontId="3"/>
  </si>
  <si>
    <t>隻数</t>
    <phoneticPr fontId="4"/>
  </si>
  <si>
    <t>木船</t>
  </si>
  <si>
    <t>鋼船</t>
    <phoneticPr fontId="3"/>
  </si>
  <si>
    <t>汽船</t>
    <phoneticPr fontId="3"/>
  </si>
  <si>
    <t>隻数</t>
  </si>
  <si>
    <t>年別</t>
  </si>
  <si>
    <t>（各年12月末日現在）関東運輸局海上安全環境部監理課調</t>
    <rPh sb="1" eb="3">
      <t>カクネン</t>
    </rPh>
    <rPh sb="5" eb="6">
      <t>ガツ</t>
    </rPh>
    <rPh sb="6" eb="8">
      <t>マツジツ</t>
    </rPh>
    <rPh sb="8" eb="10">
      <t>ゲンザイ</t>
    </rPh>
    <rPh sb="11" eb="13">
      <t>カントウ</t>
    </rPh>
    <rPh sb="13" eb="15">
      <t>ウンユ</t>
    </rPh>
    <rPh sb="15" eb="16">
      <t>キョク</t>
    </rPh>
    <rPh sb="16" eb="18">
      <t>カイジョウ</t>
    </rPh>
    <rPh sb="18" eb="20">
      <t>アンゼン</t>
    </rPh>
    <rPh sb="20" eb="23">
      <t>カンキョウブ</t>
    </rPh>
    <rPh sb="23" eb="25">
      <t>カンリ</t>
    </rPh>
    <rPh sb="25" eb="26">
      <t>カ</t>
    </rPh>
    <rPh sb="26" eb="27">
      <t>シラ</t>
    </rPh>
    <phoneticPr fontId="4"/>
  </si>
  <si>
    <t xml:space="preserve">    ２年度</t>
    <rPh sb="5" eb="7">
      <t>ネンド</t>
    </rPh>
    <phoneticPr fontId="23"/>
  </si>
  <si>
    <t>横須賀港</t>
  </si>
  <si>
    <t>川 崎 港</t>
  </si>
  <si>
    <t>横 浜 港</t>
  </si>
  <si>
    <t>内地</t>
  </si>
  <si>
    <t>貿易</t>
  </si>
  <si>
    <t>積荷</t>
  </si>
  <si>
    <t>揚荷</t>
  </si>
  <si>
    <t>年 度 別</t>
    <phoneticPr fontId="4"/>
  </si>
  <si>
    <t>関東運輸局海事振興部港運課調</t>
    <rPh sb="0" eb="2">
      <t>カントウ</t>
    </rPh>
    <rPh sb="2" eb="4">
      <t>ウンユ</t>
    </rPh>
    <rPh sb="4" eb="5">
      <t>キョク</t>
    </rPh>
    <rPh sb="5" eb="7">
      <t>カイジ</t>
    </rPh>
    <rPh sb="7" eb="9">
      <t>シンコウ</t>
    </rPh>
    <rPh sb="9" eb="10">
      <t>ブ</t>
    </rPh>
    <rPh sb="10" eb="12">
      <t>コウウン</t>
    </rPh>
    <rPh sb="12" eb="13">
      <t>カ</t>
    </rPh>
    <rPh sb="13" eb="14">
      <t>シラ</t>
    </rPh>
    <phoneticPr fontId="4"/>
  </si>
  <si>
    <t>単位　ｔ</t>
    <rPh sb="0" eb="2">
      <t>タンイ</t>
    </rPh>
    <phoneticPr fontId="4"/>
  </si>
  <si>
    <t>　　２年</t>
  </si>
  <si>
    <t>-</t>
  </si>
  <si>
    <t>ｔ</t>
  </si>
  <si>
    <t>その他</t>
  </si>
  <si>
    <t>油槽船</t>
  </si>
  <si>
    <t>貨物船</t>
  </si>
  <si>
    <t>年別</t>
    <rPh sb="0" eb="2">
      <t>ネンベツ</t>
    </rPh>
    <phoneticPr fontId="4"/>
  </si>
  <si>
    <t>造船造機統計調査（国土交通省総合政策局調）</t>
    <rPh sb="19" eb="20">
      <t>シラ</t>
    </rPh>
    <phoneticPr fontId="3"/>
  </si>
  <si>
    <t>　　</t>
  </si>
  <si>
    <t>（注）（  ）内は、排水トン数による船舶を示す外数。</t>
    <rPh sb="1" eb="2">
      <t>チュウ</t>
    </rPh>
    <phoneticPr fontId="4"/>
  </si>
  <si>
    <t>(867)</t>
    <phoneticPr fontId="3"/>
  </si>
  <si>
    <t>(-)</t>
  </si>
  <si>
    <t>(867)</t>
    <phoneticPr fontId="3"/>
  </si>
  <si>
    <t>(1)</t>
    <phoneticPr fontId="3"/>
  </si>
  <si>
    <t>漁船</t>
  </si>
  <si>
    <t>造船造機統計調査（国土交通省総合政策局調）</t>
    <rPh sb="0" eb="2">
      <t>ゾウセン</t>
    </rPh>
    <rPh sb="2" eb="4">
      <t>ゾウキ</t>
    </rPh>
    <rPh sb="4" eb="6">
      <t>トウケイ</t>
    </rPh>
    <rPh sb="6" eb="8">
      <t>チョウサ</t>
    </rPh>
    <rPh sb="9" eb="11">
      <t>コクド</t>
    </rPh>
    <rPh sb="11" eb="14">
      <t>コウツウショウ</t>
    </rPh>
    <rPh sb="14" eb="16">
      <t>ソウゴウ</t>
    </rPh>
    <rPh sb="16" eb="18">
      <t>セイサク</t>
    </rPh>
    <rPh sb="18" eb="19">
      <t>キョク</t>
    </rPh>
    <rPh sb="19" eb="20">
      <t>シラ</t>
    </rPh>
    <phoneticPr fontId="3"/>
  </si>
  <si>
    <t>　　　２　相模原市等市外局番042地域を除いた数値。</t>
    <phoneticPr fontId="3"/>
  </si>
  <si>
    <t>（注）１　一般加入電話の計は、休止分を含まない。　</t>
    <rPh sb="1" eb="2">
      <t>チュウ</t>
    </rPh>
    <rPh sb="5" eb="7">
      <t>イッパン</t>
    </rPh>
    <rPh sb="7" eb="9">
      <t>カニュウ</t>
    </rPh>
    <rPh sb="9" eb="11">
      <t>デンワ</t>
    </rPh>
    <rPh sb="12" eb="13">
      <t>ケイ</t>
    </rPh>
    <rPh sb="15" eb="17">
      <t>キュウシ</t>
    </rPh>
    <rPh sb="17" eb="18">
      <t>ブン</t>
    </rPh>
    <rPh sb="19" eb="20">
      <t>フク</t>
    </rPh>
    <phoneticPr fontId="4"/>
  </si>
  <si>
    <t>ＩＮＳネット1500</t>
    <phoneticPr fontId="4"/>
  </si>
  <si>
    <t>ＩＮＳネット64</t>
    <phoneticPr fontId="4"/>
  </si>
  <si>
    <t>ビル電話</t>
  </si>
  <si>
    <t>事務用</t>
  </si>
  <si>
    <t>住宅用</t>
  </si>
  <si>
    <t>計</t>
    <rPh sb="0" eb="1">
      <t>ケイ</t>
    </rPh>
    <phoneticPr fontId="4"/>
  </si>
  <si>
    <t>ＩＮＳネットサービス</t>
  </si>
  <si>
    <t>一　　般　　加　　入　　電　　話</t>
    <phoneticPr fontId="3"/>
  </si>
  <si>
    <t>加　　　　　　　入　　　　　　　電　　　　　　　話</t>
    <phoneticPr fontId="3"/>
  </si>
  <si>
    <t>総　数</t>
    <phoneticPr fontId="3"/>
  </si>
  <si>
    <t>年度別</t>
    <rPh sb="1" eb="2">
      <t>ド</t>
    </rPh>
    <rPh sb="2" eb="3">
      <t>ベツ</t>
    </rPh>
    <phoneticPr fontId="4"/>
  </si>
  <si>
    <t>（各年３月末日現在）ＮＴＴ東日本神奈川事業部調</t>
    <rPh sb="1" eb="3">
      <t>カクネン</t>
    </rPh>
    <rPh sb="4" eb="5">
      <t>ガツ</t>
    </rPh>
    <rPh sb="5" eb="7">
      <t>マツジツ</t>
    </rPh>
    <rPh sb="7" eb="9">
      <t>ゲンザイ</t>
    </rPh>
    <rPh sb="13" eb="14">
      <t>ヒガシ</t>
    </rPh>
    <rPh sb="14" eb="16">
      <t>ニホン</t>
    </rPh>
    <rPh sb="16" eb="19">
      <t>カナガワ</t>
    </rPh>
    <rPh sb="19" eb="21">
      <t>ジギョウ</t>
    </rPh>
    <rPh sb="21" eb="22">
      <t>ブ</t>
    </rPh>
    <rPh sb="22" eb="23">
      <t>シラ</t>
    </rPh>
    <phoneticPr fontId="4"/>
  </si>
  <si>
    <t>１　一般電話</t>
    <rPh sb="2" eb="4">
      <t>イッパン</t>
    </rPh>
    <rPh sb="4" eb="6">
      <t>デンワ</t>
    </rPh>
    <phoneticPr fontId="4"/>
  </si>
  <si>
    <t>…</t>
    <phoneticPr fontId="3"/>
  </si>
  <si>
    <t>…</t>
  </si>
  <si>
    <t>ＰＨＳ</t>
  </si>
  <si>
    <t>携帯電話</t>
    <phoneticPr fontId="4"/>
  </si>
  <si>
    <t>（各年３月末日現在）関東総合通信局調</t>
    <rPh sb="1" eb="3">
      <t>カクネン</t>
    </rPh>
    <rPh sb="4" eb="5">
      <t>ガツ</t>
    </rPh>
    <rPh sb="5" eb="7">
      <t>マツジツ</t>
    </rPh>
    <rPh sb="7" eb="9">
      <t>ゲンザイ</t>
    </rPh>
    <rPh sb="10" eb="12">
      <t>カントウ</t>
    </rPh>
    <rPh sb="12" eb="14">
      <t>ソウゴウ</t>
    </rPh>
    <rPh sb="14" eb="17">
      <t>ツウシンキョク</t>
    </rPh>
    <rPh sb="17" eb="18">
      <t>シラ</t>
    </rPh>
    <phoneticPr fontId="4"/>
  </si>
  <si>
    <t>単位　千加入</t>
    <rPh sb="0" eb="2">
      <t>タンイ</t>
    </rPh>
    <rPh sb="3" eb="4">
      <t>セン</t>
    </rPh>
    <rPh sb="4" eb="6">
      <t>カニュウ</t>
    </rPh>
    <phoneticPr fontId="4"/>
  </si>
  <si>
    <t>２　携帯電話等</t>
    <rPh sb="2" eb="4">
      <t>ケイタイ</t>
    </rPh>
    <rPh sb="4" eb="6">
      <t>デンワ</t>
    </rPh>
    <rPh sb="6" eb="7">
      <t>トウ</t>
    </rPh>
    <phoneticPr fontId="4"/>
  </si>
  <si>
    <t>（注）　( )内は、閉鎖中の郵便局で外数。</t>
    <rPh sb="1" eb="2">
      <t>チュウ</t>
    </rPh>
    <rPh sb="7" eb="8">
      <t>ナイ</t>
    </rPh>
    <rPh sb="10" eb="13">
      <t>ヘイサチュウ</t>
    </rPh>
    <rPh sb="14" eb="17">
      <t>ユウビンキョク</t>
    </rPh>
    <rPh sb="18" eb="19">
      <t>ソト</t>
    </rPh>
    <rPh sb="19" eb="20">
      <t>スウ</t>
    </rPh>
    <phoneticPr fontId="4"/>
  </si>
  <si>
    <t>14(-)</t>
    <phoneticPr fontId="3"/>
  </si>
  <si>
    <t>-</t>
    <phoneticPr fontId="4"/>
  </si>
  <si>
    <t>753(-)</t>
    <phoneticPr fontId="3"/>
  </si>
  <si>
    <t>14(-)</t>
  </si>
  <si>
    <t>752(1)</t>
  </si>
  <si>
    <t>751(2)</t>
  </si>
  <si>
    <t>簡　易
郵便局</t>
    <phoneticPr fontId="4"/>
  </si>
  <si>
    <t>分室</t>
    <rPh sb="0" eb="2">
      <t>ブンシツ</t>
    </rPh>
    <phoneticPr fontId="4"/>
  </si>
  <si>
    <t>直営の
郵便局</t>
    <rPh sb="0" eb="2">
      <t>チョクエイ</t>
    </rPh>
    <phoneticPr fontId="4"/>
  </si>
  <si>
    <t>支店</t>
    <rPh sb="0" eb="2">
      <t>シテン</t>
    </rPh>
    <phoneticPr fontId="4"/>
  </si>
  <si>
    <t>（各年度末日現在）日本郵便㈱南関東支社調</t>
    <rPh sb="1" eb="4">
      <t>カクネンド</t>
    </rPh>
    <rPh sb="4" eb="6">
      <t>マツジツ</t>
    </rPh>
    <rPh sb="6" eb="8">
      <t>ゲンザイ</t>
    </rPh>
    <rPh sb="9" eb="11">
      <t>ニホン</t>
    </rPh>
    <rPh sb="11" eb="13">
      <t>ユウビン</t>
    </rPh>
    <rPh sb="14" eb="15">
      <t>ミナミ</t>
    </rPh>
    <rPh sb="15" eb="17">
      <t>カントウ</t>
    </rPh>
    <rPh sb="17" eb="19">
      <t>シシャ</t>
    </rPh>
    <rPh sb="19" eb="20">
      <t>シラ</t>
    </rPh>
    <phoneticPr fontId="4"/>
  </si>
  <si>
    <t>（注）１　全国道路・街路交通情勢調査は概ね５年ごとに全国で実施。直近では平成27年に実施。
　　　２　平成27年11月～12月に観測。平日７時～19時までの12時間観測データによる。
　　　３　神奈川県管内（政令市を除く）の一部の観測地点での調査結果を記載。　</t>
    <rPh sb="1" eb="2">
      <t>チュウ</t>
    </rPh>
    <rPh sb="5" eb="7">
      <t>ゼンコク</t>
    </rPh>
    <rPh sb="26" eb="28">
      <t>ゼンコク</t>
    </rPh>
    <rPh sb="29" eb="31">
      <t>ジッシ</t>
    </rPh>
    <rPh sb="112" eb="114">
      <t>イチブ</t>
    </rPh>
    <rPh sb="117" eb="118">
      <t>チ</t>
    </rPh>
    <phoneticPr fontId="4"/>
  </si>
  <si>
    <t>大町５丁目12-９</t>
    <phoneticPr fontId="4"/>
  </si>
  <si>
    <t>鎌倉葉山</t>
    <phoneticPr fontId="4"/>
  </si>
  <si>
    <t>一般県道</t>
  </si>
  <si>
    <t>二宮町二宮1264-28</t>
    <rPh sb="3" eb="5">
      <t>ニノミヤ</t>
    </rPh>
    <phoneticPr fontId="4"/>
  </si>
  <si>
    <t>中郡</t>
  </si>
  <si>
    <t>秦野二宮</t>
    <phoneticPr fontId="4"/>
  </si>
  <si>
    <t>豊原町４-５</t>
    <phoneticPr fontId="4"/>
  </si>
  <si>
    <t>同</t>
  </si>
  <si>
    <t>桃浜町10-14</t>
    <phoneticPr fontId="4"/>
  </si>
  <si>
    <t>平塚伊勢原</t>
    <phoneticPr fontId="4"/>
  </si>
  <si>
    <t>円蔵2433-16</t>
    <phoneticPr fontId="4"/>
  </si>
  <si>
    <t>茅ヶ崎市</t>
    <phoneticPr fontId="4"/>
  </si>
  <si>
    <t>吉岡661</t>
    <phoneticPr fontId="4"/>
  </si>
  <si>
    <t>綾瀬市</t>
  </si>
  <si>
    <t>丸子中山茅ヶ崎</t>
    <phoneticPr fontId="4"/>
  </si>
  <si>
    <t>塚原1647</t>
    <phoneticPr fontId="4"/>
  </si>
  <si>
    <t>荻窪586</t>
    <phoneticPr fontId="4"/>
  </si>
  <si>
    <t>小田原山北</t>
    <phoneticPr fontId="4"/>
  </si>
  <si>
    <t>原町15-16</t>
    <phoneticPr fontId="4"/>
  </si>
  <si>
    <t>佐野町２丁目２-13</t>
    <phoneticPr fontId="4"/>
  </si>
  <si>
    <t>横須賀三崎</t>
    <phoneticPr fontId="4"/>
  </si>
  <si>
    <t>下大槻1110</t>
    <phoneticPr fontId="4"/>
  </si>
  <si>
    <t>南金目907</t>
    <phoneticPr fontId="4"/>
  </si>
  <si>
    <t>上平塚１-70</t>
    <phoneticPr fontId="4"/>
  </si>
  <si>
    <t>平塚秦野</t>
    <phoneticPr fontId="4"/>
  </si>
  <si>
    <t>羽鳥４丁目11-12</t>
    <phoneticPr fontId="4"/>
  </si>
  <si>
    <t>用田584</t>
    <phoneticPr fontId="4"/>
  </si>
  <si>
    <t>藤沢厚木</t>
    <phoneticPr fontId="4"/>
  </si>
  <si>
    <t>寺尾中２丁目１-９</t>
    <phoneticPr fontId="4"/>
  </si>
  <si>
    <t>横浜厚木</t>
    <phoneticPr fontId="4"/>
  </si>
  <si>
    <t>辻堂太平台１丁目１-２</t>
    <phoneticPr fontId="4"/>
  </si>
  <si>
    <t>大鋸２丁目８-１</t>
    <phoneticPr fontId="4"/>
  </si>
  <si>
    <t>藤沢市</t>
    <phoneticPr fontId="4"/>
  </si>
  <si>
    <t>戸塚茅ヶ崎</t>
    <phoneticPr fontId="4"/>
  </si>
  <si>
    <t>雪ノ下２丁目８-９</t>
    <phoneticPr fontId="4"/>
  </si>
  <si>
    <t>横浜鎌倉</t>
    <phoneticPr fontId="4"/>
  </si>
  <si>
    <t>下今泉３丁目５</t>
    <rPh sb="4" eb="6">
      <t>チョウメ</t>
    </rPh>
    <phoneticPr fontId="4"/>
  </si>
  <si>
    <t>海老名市</t>
    <phoneticPr fontId="4"/>
  </si>
  <si>
    <t>相武台１丁目32-２</t>
    <phoneticPr fontId="4"/>
  </si>
  <si>
    <t>町田厚木</t>
    <phoneticPr fontId="4"/>
  </si>
  <si>
    <t>主要地方道</t>
  </si>
  <si>
    <t>大和東１丁目10-18</t>
    <phoneticPr fontId="4"/>
  </si>
  <si>
    <t>上和田947-1</t>
    <phoneticPr fontId="4"/>
  </si>
  <si>
    <t>湘南台１丁目21-５</t>
    <phoneticPr fontId="4"/>
  </si>
  <si>
    <t>鵠沼石上２丁目７-１</t>
    <phoneticPr fontId="4"/>
  </si>
  <si>
    <t>467号</t>
    <phoneticPr fontId="4"/>
  </si>
  <si>
    <t>愛川町半原455-１</t>
    <phoneticPr fontId="4"/>
  </si>
  <si>
    <t>愛甲郡</t>
  </si>
  <si>
    <t>林５丁目12-３</t>
    <rPh sb="2" eb="4">
      <t>チョウメ</t>
    </rPh>
    <phoneticPr fontId="4"/>
  </si>
  <si>
    <t>412号</t>
    <phoneticPr fontId="4"/>
  </si>
  <si>
    <t>飯泉1000-１</t>
    <phoneticPr fontId="4"/>
  </si>
  <si>
    <t>大井町金子1626</t>
    <phoneticPr fontId="4"/>
  </si>
  <si>
    <t>足柄上郡</t>
    <rPh sb="0" eb="2">
      <t>アシガラ</t>
    </rPh>
    <rPh sb="2" eb="3">
      <t>カミ</t>
    </rPh>
    <rPh sb="3" eb="4">
      <t>グン</t>
    </rPh>
    <phoneticPr fontId="3"/>
  </si>
  <si>
    <t>255号</t>
    <phoneticPr fontId="4"/>
  </si>
  <si>
    <t>真鶴町岩901-15</t>
    <rPh sb="0" eb="2">
      <t>マナヅル</t>
    </rPh>
    <rPh sb="2" eb="3">
      <t>マチ</t>
    </rPh>
    <rPh sb="3" eb="4">
      <t>イワ</t>
    </rPh>
    <phoneticPr fontId="4"/>
  </si>
  <si>
    <t>足柄下郡</t>
  </si>
  <si>
    <t>石橋２</t>
    <phoneticPr fontId="4"/>
  </si>
  <si>
    <t>135号</t>
    <phoneticPr fontId="4"/>
  </si>
  <si>
    <t>龍城ヶ丘19</t>
    <phoneticPr fontId="4"/>
  </si>
  <si>
    <t>中海岸４丁目15-31</t>
    <phoneticPr fontId="4"/>
  </si>
  <si>
    <t>鵠沼海岸１丁目11-19</t>
    <phoneticPr fontId="4"/>
  </si>
  <si>
    <t>大津町１丁目６-20</t>
    <phoneticPr fontId="4"/>
  </si>
  <si>
    <t>134号</t>
    <phoneticPr fontId="4"/>
  </si>
  <si>
    <t>戸田72-１</t>
    <phoneticPr fontId="4"/>
  </si>
  <si>
    <t>大神592</t>
    <phoneticPr fontId="4"/>
  </si>
  <si>
    <t>東真土２丁目1-29</t>
    <rPh sb="0" eb="1">
      <t>ヒガシ</t>
    </rPh>
    <rPh sb="1" eb="3">
      <t>シンド</t>
    </rPh>
    <rPh sb="4" eb="6">
      <t>チョウメ</t>
    </rPh>
    <phoneticPr fontId="4"/>
  </si>
  <si>
    <t>129号</t>
    <phoneticPr fontId="4"/>
  </si>
  <si>
    <t>箱根町湯本687</t>
    <phoneticPr fontId="4"/>
  </si>
  <si>
    <t>１号</t>
    <phoneticPr fontId="4"/>
  </si>
  <si>
    <t>国　　　　道</t>
    <phoneticPr fontId="4"/>
  </si>
  <si>
    <r>
      <rPr>
        <b/>
        <sz val="7"/>
        <rFont val="ＭＳ 明朝"/>
        <family val="1"/>
        <charset val="128"/>
      </rPr>
      <t>神奈川県管内</t>
    </r>
    <r>
      <rPr>
        <b/>
        <sz val="6"/>
        <rFont val="ＭＳ 明朝"/>
        <family val="1"/>
        <charset val="128"/>
      </rPr>
      <t xml:space="preserve">
　(政令市を除く)</t>
    </r>
    <rPh sb="9" eb="12">
      <t>セイレイシ</t>
    </rPh>
    <phoneticPr fontId="4"/>
  </si>
  <si>
    <t>台</t>
  </si>
  <si>
    <t>大型車</t>
    <rPh sb="0" eb="3">
      <t>オオガタシャ</t>
    </rPh>
    <phoneticPr fontId="4"/>
  </si>
  <si>
    <t>小型車</t>
    <rPh sb="0" eb="3">
      <t>コガタシャ</t>
    </rPh>
    <phoneticPr fontId="4"/>
  </si>
  <si>
    <t>自動車類
合　計</t>
    <rPh sb="3" eb="4">
      <t>ルイ</t>
    </rPh>
    <phoneticPr fontId="4"/>
  </si>
  <si>
    <t>観測地点名</t>
  </si>
  <si>
    <t>路線名</t>
  </si>
  <si>
    <t>平成27年度全国道路・街路交通情勢調査（道路交通センサス）結果</t>
    <rPh sb="0" eb="2">
      <t>ヘイセイ</t>
    </rPh>
    <rPh sb="4" eb="6">
      <t>ネンド</t>
    </rPh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20" eb="22">
      <t>ドウロ</t>
    </rPh>
    <rPh sb="22" eb="24">
      <t>コウツウ</t>
    </rPh>
    <rPh sb="29" eb="31">
      <t>ケッカ</t>
    </rPh>
    <phoneticPr fontId="4"/>
  </si>
  <si>
    <t>（注）　市道の主要地方道については、市道としてカウントしている。</t>
    <phoneticPr fontId="3"/>
  </si>
  <si>
    <t>市町村道</t>
  </si>
  <si>
    <t>一般国道</t>
  </si>
  <si>
    <t>高速自動車国道</t>
  </si>
  <si>
    <t>令和２年</t>
    <phoneticPr fontId="3"/>
  </si>
  <si>
    <t>km</t>
  </si>
  <si>
    <t>㎞</t>
  </si>
  <si>
    <t>％</t>
  </si>
  <si>
    <t>舗装道</t>
    <phoneticPr fontId="3"/>
  </si>
  <si>
    <t>実延長</t>
  </si>
  <si>
    <t>舗装道</t>
    <phoneticPr fontId="3"/>
  </si>
  <si>
    <t>砂利道</t>
  </si>
  <si>
    <t>舗装道</t>
  </si>
  <si>
    <t>路面別内訳</t>
  </si>
  <si>
    <t>舗装率</t>
  </si>
  <si>
    <t>神奈川県道路公社</t>
    <rPh sb="3" eb="4">
      <t>ケン</t>
    </rPh>
    <phoneticPr fontId="4"/>
  </si>
  <si>
    <t>首都高速道路株式会社</t>
    <rPh sb="6" eb="8">
      <t>カブシキ</t>
    </rPh>
    <rPh sb="8" eb="10">
      <t>カイシャ</t>
    </rPh>
    <phoneticPr fontId="4"/>
  </si>
  <si>
    <t>その他市町村</t>
    <rPh sb="0" eb="3">
      <t>ソノタ</t>
    </rPh>
    <rPh sb="3" eb="6">
      <t>シチョウソン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</si>
  <si>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</si>
  <si>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</si>
  <si>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3">
      <t>ヨコハマシ</t>
    </rPh>
    <phoneticPr fontId="4"/>
  </si>
  <si>
    <t>県</t>
  </si>
  <si>
    <t>国</t>
  </si>
  <si>
    <t>管理者別内訳</t>
    <rPh sb="0" eb="3">
      <t>カンリシャ</t>
    </rPh>
    <rPh sb="3" eb="4">
      <t>ベツ</t>
    </rPh>
    <rPh sb="4" eb="6">
      <t>ウチワケ</t>
    </rPh>
    <phoneticPr fontId="4"/>
  </si>
  <si>
    <t>道路種別</t>
    <rPh sb="0" eb="2">
      <t>ドウロ</t>
    </rPh>
    <rPh sb="2" eb="4">
      <t>シュベツ</t>
    </rPh>
    <phoneticPr fontId="3"/>
  </si>
  <si>
    <t>（各年４月１日現在）道路管理課調</t>
    <rPh sb="1" eb="3">
      <t>カクネン</t>
    </rPh>
    <rPh sb="4" eb="5">
      <t>ガツ</t>
    </rPh>
    <rPh sb="6" eb="7">
      <t>ヒ</t>
    </rPh>
    <rPh sb="7" eb="9">
      <t>ゲンザイ</t>
    </rPh>
    <rPh sb="10" eb="12">
      <t>ドウロ</t>
    </rPh>
    <rPh sb="12" eb="14">
      <t>カンリ</t>
    </rPh>
    <rPh sb="14" eb="15">
      <t>カ</t>
    </rPh>
    <rPh sb="15" eb="16">
      <t>シラ</t>
    </rPh>
    <phoneticPr fontId="4"/>
  </si>
  <si>
    <t xml:space="preserve">… </t>
    <phoneticPr fontId="3"/>
  </si>
  <si>
    <t>令和２年</t>
    <rPh sb="0" eb="2">
      <t>レイワ</t>
    </rPh>
    <phoneticPr fontId="3"/>
  </si>
  <si>
    <t xml:space="preserve">… </t>
    <phoneticPr fontId="3"/>
  </si>
  <si>
    <t>平成30年</t>
    <phoneticPr fontId="3"/>
  </si>
  <si>
    <t>㎡</t>
    <phoneticPr fontId="4"/>
  </si>
  <si>
    <t>㎡</t>
    <phoneticPr fontId="4"/>
  </si>
  <si>
    <t>㎡</t>
  </si>
  <si>
    <t>神奈川県
道路公社</t>
    <phoneticPr fontId="4"/>
  </si>
  <si>
    <t>首都高速道路
株式会社</t>
    <rPh sb="7" eb="11">
      <t>カブシキガイシャ</t>
    </rPh>
    <phoneticPr fontId="4"/>
  </si>
  <si>
    <t>その他
市町村</t>
    <phoneticPr fontId="4"/>
  </si>
  <si>
    <t>川崎市</t>
  </si>
  <si>
    <t>横浜市</t>
  </si>
  <si>
    <t>神奈川県
道路公社</t>
    <phoneticPr fontId="4"/>
  </si>
  <si>
    <t>その他
市町村</t>
    <phoneticPr fontId="4"/>
  </si>
  <si>
    <t>橋面積（管理者別内訳）</t>
  </si>
  <si>
    <t>管理者別内訳</t>
  </si>
  <si>
    <t>橋　長</t>
    <rPh sb="2" eb="3">
      <t>チョウ</t>
    </rPh>
    <phoneticPr fontId="4"/>
  </si>
  <si>
    <t>橋　数</t>
    <phoneticPr fontId="4"/>
  </si>
  <si>
    <t>道路種別</t>
  </si>
  <si>
    <t>（注）　市道の主要地方道については、市道としてカウントしている。</t>
    <phoneticPr fontId="3"/>
  </si>
  <si>
    <t xml:space="preserve">     31年</t>
    <phoneticPr fontId="3"/>
  </si>
  <si>
    <t>平成30年</t>
  </si>
  <si>
    <t>神奈川県道路公社</t>
  </si>
  <si>
    <t>首都高速道路株式会社</t>
    <phoneticPr fontId="4"/>
  </si>
  <si>
    <t>その他市町村</t>
  </si>
  <si>
    <t>相模原市</t>
    <rPh sb="0" eb="3">
      <t>サガミハラ</t>
    </rPh>
    <phoneticPr fontId="4"/>
  </si>
  <si>
    <t>（各年４月１日現在）道路管理課調</t>
    <phoneticPr fontId="3"/>
  </si>
  <si>
    <t>首都高速道路株式会社</t>
    <rPh sb="6" eb="10">
      <t>カブシキガイシャ</t>
    </rPh>
    <phoneticPr fontId="4"/>
  </si>
  <si>
    <t>東日本高速道路㈱・中日本高速道路㈱</t>
    <rPh sb="1" eb="3">
      <t>ニホン</t>
    </rPh>
    <rPh sb="10" eb="12">
      <t>ニホン</t>
    </rPh>
    <rPh sb="12" eb="14">
      <t>コウソク</t>
    </rPh>
    <rPh sb="14" eb="16">
      <t>ドウロ</t>
    </rPh>
    <phoneticPr fontId="4"/>
  </si>
  <si>
    <t>管　　理　　者　　別　　内　　訳</t>
    <phoneticPr fontId="4"/>
  </si>
  <si>
    <t>延　長</t>
    <phoneticPr fontId="4"/>
  </si>
  <si>
    <t>箇所数</t>
  </si>
  <si>
    <t>道 路 種 別</t>
    <phoneticPr fontId="4"/>
  </si>
  <si>
    <t>（各年４月１日現在）道路管理課調</t>
    <phoneticPr fontId="4"/>
  </si>
  <si>
    <t>令和２年</t>
    <rPh sb="0" eb="2">
      <t>レイワ</t>
    </rPh>
    <rPh sb="3" eb="4">
      <t>ネン</t>
    </rPh>
    <phoneticPr fontId="3"/>
  </si>
  <si>
    <t>(注)　「未改良道路」都市計画道路の幅員ができてない道路、または道路が全くない場合も含む。</t>
  </si>
  <si>
    <t>-</t>
    <phoneticPr fontId="3"/>
  </si>
  <si>
    <t>相模原市</t>
  </si>
  <si>
    <t>特殊街路</t>
  </si>
  <si>
    <t>区画街路</t>
  </si>
  <si>
    <t>幹線街路</t>
  </si>
  <si>
    <t>自 動 車
専　  用</t>
    <phoneticPr fontId="4"/>
  </si>
  <si>
    <t>未 改 良</t>
    <phoneticPr fontId="3"/>
  </si>
  <si>
    <t>改 良 済</t>
    <phoneticPr fontId="4"/>
  </si>
  <si>
    <t>総 延 長</t>
    <phoneticPr fontId="4"/>
  </si>
  <si>
    <t>改 　良 　済 　種 　別 　内 　訳</t>
    <phoneticPr fontId="4"/>
  </si>
  <si>
    <t>道　　　路　　　計　　　画</t>
    <phoneticPr fontId="3"/>
  </si>
  <si>
    <t>市町村別</t>
  </si>
  <si>
    <t>（各年３月末日現在）都市計画課調</t>
    <rPh sb="1" eb="3">
      <t>カクネン</t>
    </rPh>
    <rPh sb="4" eb="5">
      <t>ガツ</t>
    </rPh>
    <rPh sb="5" eb="7">
      <t>マツジツ</t>
    </rPh>
    <rPh sb="7" eb="9">
      <t>ゲンザイ</t>
    </rPh>
    <rPh sb="10" eb="12">
      <t>トシ</t>
    </rPh>
    <rPh sb="12" eb="14">
      <t>ケイカク</t>
    </rPh>
    <rPh sb="14" eb="15">
      <t>カ</t>
    </rPh>
    <rPh sb="15" eb="16">
      <t>シラ</t>
    </rPh>
    <phoneticPr fontId="4"/>
  </si>
  <si>
    <t>単位　㎞</t>
    <rPh sb="0" eb="2">
      <t>タンイ</t>
    </rPh>
    <phoneticPr fontId="4"/>
  </si>
  <si>
    <t>野島公園</t>
  </si>
  <si>
    <t>海の公園南口</t>
  </si>
  <si>
    <t>海の公園柴口</t>
  </si>
  <si>
    <t>八景島</t>
  </si>
  <si>
    <t>市大医学部</t>
  </si>
  <si>
    <t>福浦</t>
  </si>
  <si>
    <t>産業振興センター</t>
  </si>
  <si>
    <t>幸浦</t>
  </si>
  <si>
    <t>並木中央</t>
  </si>
  <si>
    <t>並木北</t>
  </si>
  <si>
    <t>鳥浜</t>
  </si>
  <si>
    <t>南部市場</t>
  </si>
  <si>
    <t>新杉田</t>
  </si>
  <si>
    <t>㈱横浜シーサイドライン運輸部業務課調</t>
    <rPh sb="1" eb="3">
      <t>ヨコハマ</t>
    </rPh>
    <rPh sb="11" eb="13">
      <t>ウンユ</t>
    </rPh>
    <rPh sb="13" eb="14">
      <t>ブ</t>
    </rPh>
    <rPh sb="14" eb="16">
      <t>ギョウム</t>
    </rPh>
    <rPh sb="16" eb="17">
      <t>カ</t>
    </rPh>
    <rPh sb="17" eb="18">
      <t>シラ</t>
    </rPh>
    <phoneticPr fontId="4"/>
  </si>
  <si>
    <r>
      <rPr>
        <b/>
        <sz val="7"/>
        <rFont val="ＭＳ 明朝"/>
        <family val="1"/>
        <charset val="128"/>
      </rPr>
      <t>13　金沢シーサイドライン</t>
    </r>
    <r>
      <rPr>
        <sz val="7"/>
        <rFont val="ＭＳ 明朝"/>
        <family val="1"/>
        <charset val="128"/>
      </rPr>
      <t>　　単位　人</t>
    </r>
    <rPh sb="3" eb="5">
      <t>カナザワ</t>
    </rPh>
    <rPh sb="15" eb="17">
      <t>タンイ</t>
    </rPh>
    <rPh sb="18" eb="19">
      <t>ニン</t>
    </rPh>
    <phoneticPr fontId="4"/>
  </si>
  <si>
    <t>早雲山</t>
  </si>
  <si>
    <t>上強羅</t>
    <rPh sb="0" eb="1">
      <t>ウエ</t>
    </rPh>
    <phoneticPr fontId="4"/>
  </si>
  <si>
    <t>中強羅</t>
  </si>
  <si>
    <t>公園上</t>
  </si>
  <si>
    <t>公園下</t>
  </si>
  <si>
    <t>強羅</t>
  </si>
  <si>
    <t>ケーブル線</t>
    <rPh sb="4" eb="5">
      <t>セン</t>
    </rPh>
    <phoneticPr fontId="4"/>
  </si>
  <si>
    <t>彫刻の森</t>
  </si>
  <si>
    <t>小涌谷</t>
  </si>
  <si>
    <t>宮ノ下</t>
  </si>
  <si>
    <t>大平台</t>
    <rPh sb="0" eb="1">
      <t>ダイ</t>
    </rPh>
    <phoneticPr fontId="4"/>
  </si>
  <si>
    <t>塔ノ沢</t>
  </si>
  <si>
    <t>箱根湯本</t>
  </si>
  <si>
    <t>入生田</t>
  </si>
  <si>
    <t>風祭</t>
  </si>
  <si>
    <t>箱根板橋</t>
  </si>
  <si>
    <t>鉄道線</t>
    <rPh sb="0" eb="2">
      <t>テツドウ</t>
    </rPh>
    <rPh sb="2" eb="3">
      <t>セン</t>
    </rPh>
    <phoneticPr fontId="4"/>
  </si>
  <si>
    <t>箱根登山鉄道㈱鉄道部調</t>
    <rPh sb="0" eb="2">
      <t>ハコネ</t>
    </rPh>
    <rPh sb="2" eb="4">
      <t>トザン</t>
    </rPh>
    <rPh sb="4" eb="6">
      <t>テツドウ</t>
    </rPh>
    <rPh sb="7" eb="9">
      <t>テツドウ</t>
    </rPh>
    <rPh sb="9" eb="10">
      <t>ブ</t>
    </rPh>
    <rPh sb="10" eb="11">
      <t>シラ</t>
    </rPh>
    <phoneticPr fontId="4"/>
  </si>
  <si>
    <r>
      <rPr>
        <b/>
        <sz val="7"/>
        <rFont val="ＭＳ 明朝"/>
        <family val="1"/>
        <charset val="128"/>
      </rPr>
      <t>９　箱根登山鉄道</t>
    </r>
    <r>
      <rPr>
        <sz val="7"/>
        <rFont val="ＭＳ 明朝"/>
        <family val="1"/>
        <charset val="128"/>
      </rPr>
      <t>　　単位　人</t>
    </r>
    <phoneticPr fontId="3"/>
  </si>
  <si>
    <t>江ノ島線</t>
    <phoneticPr fontId="4"/>
  </si>
  <si>
    <t xml:space="preserve">     31年</t>
    <phoneticPr fontId="3"/>
  </si>
  <si>
    <t xml:space="preserve">     31年</t>
    <phoneticPr fontId="3"/>
  </si>
  <si>
    <t>　　　２　単位未満を四捨五入しているため、計が一致しない場合がある。</t>
    <phoneticPr fontId="3"/>
  </si>
  <si>
    <t xml:space="preserve">… </t>
    <phoneticPr fontId="3"/>
  </si>
  <si>
    <t>東日本高速道路㈱・
中日本高速道路㈱</t>
    <rPh sb="0" eb="1">
      <t>ヒガシ</t>
    </rPh>
    <rPh sb="5" eb="7">
      <t>ドウロ</t>
    </rPh>
    <rPh sb="10" eb="11">
      <t>ナカ</t>
    </rPh>
    <rPh sb="15" eb="17">
      <t>ドウロ</t>
    </rPh>
    <phoneticPr fontId="4"/>
  </si>
  <si>
    <t>神奈川県道路公社</t>
    <phoneticPr fontId="4"/>
  </si>
  <si>
    <t>東日本高速道路㈱・
中日本高速道路㈱</t>
    <rPh sb="0" eb="3">
      <t>ヒガシニホン</t>
    </rPh>
    <rPh sb="3" eb="5">
      <t>コウソク</t>
    </rPh>
    <rPh sb="5" eb="7">
      <t>ドウロ</t>
    </rPh>
    <rPh sb="10" eb="13">
      <t>ナカニホン</t>
    </rPh>
    <rPh sb="13" eb="15">
      <t>コウソク</t>
    </rPh>
    <rPh sb="15" eb="17">
      <t>ドウロ</t>
    </rPh>
    <phoneticPr fontId="4"/>
  </si>
  <si>
    <t>東日本高速道路㈱
・中日本高速道路㈱</t>
    <rPh sb="0" eb="1">
      <t>ヒガシ</t>
    </rPh>
    <rPh sb="5" eb="7">
      <t>ドウロ</t>
    </rPh>
    <rPh sb="10" eb="11">
      <t>ナカ</t>
    </rPh>
    <rPh sb="15" eb="17">
      <t>ドウロ</t>
    </rPh>
    <phoneticPr fontId="4"/>
  </si>
  <si>
    <t xml:space="preserve">     31年</t>
    <phoneticPr fontId="3"/>
  </si>
  <si>
    <t>-</t>
    <phoneticPr fontId="4"/>
  </si>
  <si>
    <t>大川</t>
  </si>
  <si>
    <t>大川支線</t>
  </si>
  <si>
    <t>川崎貨物</t>
  </si>
  <si>
    <t>浜川崎</t>
  </si>
  <si>
    <t>浜川崎支線</t>
  </si>
  <si>
    <t>東高島</t>
  </si>
  <si>
    <t>新興</t>
  </si>
  <si>
    <t>横浜港支線</t>
  </si>
  <si>
    <t xml:space="preserve">  ターミナル</t>
    <phoneticPr fontId="4"/>
  </si>
  <si>
    <t>梶ヶ谷貨物</t>
    <phoneticPr fontId="4"/>
  </si>
  <si>
    <t xml:space="preserve">鶴見－梶ヶ谷貨物ターミナル </t>
  </si>
  <si>
    <t>武蔵野線</t>
  </si>
  <si>
    <t>扇町</t>
  </si>
  <si>
    <t>安善</t>
  </si>
  <si>
    <t>新芝浦</t>
  </si>
  <si>
    <t>鶴見－扇町</t>
  </si>
  <si>
    <t>鶴見線</t>
    <phoneticPr fontId="4"/>
  </si>
  <si>
    <t>長津田－橋本</t>
  </si>
  <si>
    <t>横浜線</t>
  </si>
  <si>
    <t>茅ヶ崎－橋本</t>
  </si>
  <si>
    <t>相模線</t>
  </si>
  <si>
    <t>根岸</t>
  </si>
  <si>
    <t>横浜－大船</t>
  </si>
  <si>
    <t>根岸線</t>
  </si>
  <si>
    <t>田浦</t>
  </si>
  <si>
    <t>逗子</t>
  </si>
  <si>
    <t>大船－久里浜</t>
  </si>
  <si>
    <t>横須賀線</t>
  </si>
  <si>
    <t>(西湘貨物)</t>
  </si>
  <si>
    <t>(相模貨物)</t>
  </si>
  <si>
    <t>茅ヶ崎</t>
  </si>
  <si>
    <t>横浜羽沢</t>
  </si>
  <si>
    <t>川崎－湯河原</t>
  </si>
  <si>
    <t>東海道線</t>
  </si>
  <si>
    <t>着</t>
  </si>
  <si>
    <t>発</t>
  </si>
  <si>
    <t xml:space="preserve">      ２　単位未満を四捨五入しているため、計が一致しない場合がある。また、舗装率は四捨五入前の数値により算出している。</t>
    <rPh sb="40" eb="42">
      <t>ホソウ</t>
    </rPh>
    <rPh sb="42" eb="43">
      <t>リツ</t>
    </rPh>
    <rPh sb="44" eb="48">
      <t>シシャゴニュウ</t>
    </rPh>
    <rPh sb="48" eb="49">
      <t>マエ</t>
    </rPh>
    <rPh sb="50" eb="52">
      <t>スウチ</t>
    </rPh>
    <rPh sb="55" eb="57">
      <t>サンシュツ</t>
    </rPh>
    <phoneticPr fontId="3"/>
  </si>
  <si>
    <t xml:space="preserve">      31年</t>
    <phoneticPr fontId="3"/>
  </si>
  <si>
    <t xml:space="preserve">     31年</t>
    <phoneticPr fontId="3"/>
  </si>
  <si>
    <t>　　　４　鶴見線の各駅については、乗車人員を把握できないため、掲載していない。</t>
    <rPh sb="5" eb="8">
      <t>ツルミセン</t>
    </rPh>
    <rPh sb="9" eb="10">
      <t>カク</t>
    </rPh>
    <rPh sb="10" eb="11">
      <t>エキ</t>
    </rPh>
    <rPh sb="17" eb="19">
      <t>ジョウシャ</t>
    </rPh>
    <rPh sb="19" eb="21">
      <t>ジンイン</t>
    </rPh>
    <rPh sb="22" eb="24">
      <t>ハアク</t>
    </rPh>
    <rPh sb="31" eb="33">
      <t>ケイサイ</t>
    </rPh>
    <phoneticPr fontId="4"/>
  </si>
  <si>
    <t>　　　　がある。</t>
    <phoneticPr fontId="4"/>
  </si>
  <si>
    <t>　　　３　定期外、定期券とも１日平均の乗車人員を掲載している為、内訳を足しあげても一致しない場合</t>
    <rPh sb="5" eb="7">
      <t>テイキ</t>
    </rPh>
    <rPh sb="7" eb="8">
      <t>ガイ</t>
    </rPh>
    <rPh sb="9" eb="11">
      <t>テイキ</t>
    </rPh>
    <rPh sb="11" eb="12">
      <t>ケン</t>
    </rPh>
    <rPh sb="14" eb="16">
      <t>イチニチ</t>
    </rPh>
    <rPh sb="16" eb="18">
      <t>ヘイキン</t>
    </rPh>
    <rPh sb="19" eb="21">
      <t>ジョウシャ</t>
    </rPh>
    <rPh sb="21" eb="23">
      <t>ジンイン</t>
    </rPh>
    <rPh sb="24" eb="26">
      <t>ケイサイ</t>
    </rPh>
    <rPh sb="30" eb="31">
      <t>タメ</t>
    </rPh>
    <rPh sb="32" eb="34">
      <t>ウチワケ</t>
    </rPh>
    <rPh sb="35" eb="36">
      <t>タ</t>
    </rPh>
    <rPh sb="41" eb="43">
      <t>イッチ</t>
    </rPh>
    <phoneticPr fontId="4"/>
  </si>
  <si>
    <t>　　　２　各駅の１日平均の乗車人員を掲載している。</t>
    <rPh sb="5" eb="7">
      <t>カクエキ</t>
    </rPh>
    <rPh sb="9" eb="10">
      <t>ヒ</t>
    </rPh>
    <rPh sb="10" eb="12">
      <t>ヘイキン</t>
    </rPh>
    <rPh sb="13" eb="15">
      <t>ジョウシャ</t>
    </rPh>
    <rPh sb="15" eb="17">
      <t>ジンイン</t>
    </rPh>
    <rPh sb="18" eb="20">
      <t>ケイサイ</t>
    </rPh>
    <phoneticPr fontId="4"/>
  </si>
  <si>
    <t>（注）１　横須賀線・根岸線・相模線については、主要駅のみの乗車人員を掲載。</t>
    <rPh sb="1" eb="2">
      <t>チュウ</t>
    </rPh>
    <rPh sb="5" eb="8">
      <t>ヨコスカ</t>
    </rPh>
    <rPh sb="8" eb="9">
      <t>セン</t>
    </rPh>
    <rPh sb="10" eb="13">
      <t>ネギシセン</t>
    </rPh>
    <rPh sb="14" eb="17">
      <t>サガミセン</t>
    </rPh>
    <rPh sb="23" eb="25">
      <t>シュヨウ</t>
    </rPh>
    <rPh sb="25" eb="26">
      <t>エキ</t>
    </rPh>
    <rPh sb="29" eb="31">
      <t>ジョウシャ</t>
    </rPh>
    <rPh sb="31" eb="33">
      <t>ジンイン</t>
    </rPh>
    <rPh sb="34" eb="36">
      <t>ケイサイ</t>
    </rPh>
    <phoneticPr fontId="4"/>
  </si>
  <si>
    <t>)</t>
    <phoneticPr fontId="4"/>
  </si>
  <si>
    <t>相鉄線直通</t>
    <rPh sb="0" eb="2">
      <t>ソウテツ</t>
    </rPh>
    <rPh sb="2" eb="3">
      <t>セン</t>
    </rPh>
    <rPh sb="3" eb="5">
      <t>チョクツウ</t>
    </rPh>
    <phoneticPr fontId="3"/>
  </si>
  <si>
    <t>藤野</t>
  </si>
  <si>
    <t>相模湖</t>
  </si>
  <si>
    <t>中央線</t>
  </si>
  <si>
    <t>相模原</t>
  </si>
  <si>
    <t>矢部</t>
  </si>
  <si>
    <t>淵野辺</t>
  </si>
  <si>
    <t>古淵</t>
  </si>
  <si>
    <t>十日市場</t>
  </si>
  <si>
    <t>中山</t>
  </si>
  <si>
    <t>鴨居</t>
  </si>
  <si>
    <t>小机</t>
  </si>
  <si>
    <t>大口</t>
  </si>
  <si>
    <t>)</t>
    <phoneticPr fontId="4"/>
  </si>
  <si>
    <t>川崎新町</t>
  </si>
  <si>
    <t>八丁畷</t>
  </si>
  <si>
    <t>南武支線</t>
  </si>
  <si>
    <t>稲田堤</t>
  </si>
  <si>
    <t>中野島</t>
  </si>
  <si>
    <t>宿河原</t>
  </si>
  <si>
    <t>久地</t>
  </si>
  <si>
    <t>津田山</t>
  </si>
  <si>
    <t>武蔵溝ノ口</t>
  </si>
  <si>
    <t>武蔵新城</t>
  </si>
  <si>
    <t>武蔵中原</t>
  </si>
  <si>
    <t>向河原</t>
  </si>
  <si>
    <t>平間</t>
  </si>
  <si>
    <t>鹿島田</t>
  </si>
  <si>
    <t>矢向</t>
  </si>
  <si>
    <t>尻手</t>
  </si>
  <si>
    <t>南武線</t>
  </si>
  <si>
    <t>南橋本</t>
  </si>
  <si>
    <t>寒川</t>
  </si>
  <si>
    <t>香川</t>
  </si>
  <si>
    <t>港南台</t>
  </si>
  <si>
    <t>石川町</t>
  </si>
  <si>
    <t>衣笠</t>
  </si>
  <si>
    <t>横須賀</t>
  </si>
  <si>
    <t>湯河原</t>
  </si>
  <si>
    <t>真鶴</t>
  </si>
  <si>
    <t>早川</t>
  </si>
  <si>
    <t>鴨宮</t>
  </si>
  <si>
    <t>国府津</t>
  </si>
  <si>
    <t>二宮</t>
  </si>
  <si>
    <t>大磯</t>
  </si>
  <si>
    <t>平塚</t>
  </si>
  <si>
    <t>辻堂</t>
  </si>
  <si>
    <t>東戸塚</t>
  </si>
  <si>
    <t>保土ケ谷</t>
    <phoneticPr fontId="4"/>
  </si>
  <si>
    <t>東神奈川</t>
  </si>
  <si>
    <t>新子安</t>
  </si>
  <si>
    <t>鶴見</t>
  </si>
  <si>
    <t>新川崎</t>
  </si>
  <si>
    <t>川崎</t>
  </si>
  <si>
    <t xml:space="preserve"> </t>
  </si>
  <si>
    <t>)</t>
  </si>
  <si>
    <t>東海道線・横須賀線・京浜東北線</t>
    <phoneticPr fontId="3"/>
  </si>
  <si>
    <t>(</t>
    <phoneticPr fontId="4"/>
  </si>
  <si>
    <t>令和２年度</t>
    <rPh sb="0" eb="2">
      <t>レイワ</t>
    </rPh>
    <phoneticPr fontId="4"/>
  </si>
  <si>
    <t>令和元年度</t>
    <rPh sb="0" eb="2">
      <t>レイワ</t>
    </rPh>
    <rPh sb="2" eb="3">
      <t>ガン</t>
    </rPh>
    <phoneticPr fontId="4"/>
  </si>
  <si>
    <t>東日本旅客鉄道㈱「各駅の乗車人員」より作成</t>
    <rPh sb="0" eb="1">
      <t>ヒガシ</t>
    </rPh>
    <rPh sb="1" eb="3">
      <t>ニホン</t>
    </rPh>
    <rPh sb="3" eb="5">
      <t>リョカク</t>
    </rPh>
    <rPh sb="5" eb="7">
      <t>テツドウ</t>
    </rPh>
    <rPh sb="9" eb="11">
      <t>カクエキ</t>
    </rPh>
    <rPh sb="12" eb="14">
      <t>ジョウシャ</t>
    </rPh>
    <rPh sb="14" eb="16">
      <t>ジンイン</t>
    </rPh>
    <rPh sb="19" eb="21">
      <t>サクセイ</t>
    </rPh>
    <phoneticPr fontId="4"/>
  </si>
  <si>
    <r>
      <rPr>
        <b/>
        <sz val="7"/>
        <rFont val="ＭＳ 明朝"/>
        <family val="1"/>
        <charset val="128"/>
      </rPr>
      <t>１　ＪＲ東日本</t>
    </r>
    <r>
      <rPr>
        <sz val="7"/>
        <rFont val="ＭＳ 明朝"/>
        <family val="1"/>
        <charset val="128"/>
      </rPr>
      <t>　　　　単位　人</t>
    </r>
    <rPh sb="4" eb="5">
      <t>ヒガシ</t>
    </rPh>
    <rPh sb="5" eb="7">
      <t>ニホン</t>
    </rPh>
    <rPh sb="11" eb="13">
      <t>タンイ</t>
    </rPh>
    <rPh sb="14" eb="15">
      <t>ニン</t>
    </rPh>
    <phoneticPr fontId="4"/>
  </si>
  <si>
    <t>（注）　数値は、港則法第４条に基づく船舶数。</t>
    <rPh sb="1" eb="2">
      <t>チュウ</t>
    </rPh>
    <rPh sb="4" eb="6">
      <t>スウチ</t>
    </rPh>
    <rPh sb="8" eb="9">
      <t>ミナト</t>
    </rPh>
    <rPh sb="9" eb="10">
      <t>ソク</t>
    </rPh>
    <rPh sb="10" eb="11">
      <t>ホウ</t>
    </rPh>
    <rPh sb="11" eb="12">
      <t>ダイ</t>
    </rPh>
    <rPh sb="13" eb="14">
      <t>ジョウ</t>
    </rPh>
    <rPh sb="15" eb="16">
      <t>モト</t>
    </rPh>
    <rPh sb="18" eb="20">
      <t>センパク</t>
    </rPh>
    <rPh sb="20" eb="21">
      <t>スウ</t>
    </rPh>
    <phoneticPr fontId="4"/>
  </si>
  <si>
    <t>京浜港(除東京区)</t>
    <phoneticPr fontId="4"/>
  </si>
  <si>
    <t>　　　　２　年</t>
    <phoneticPr fontId="4"/>
  </si>
  <si>
    <t>令　和　元　年</t>
    <rPh sb="0" eb="1">
      <t>レイ</t>
    </rPh>
    <rPh sb="2" eb="3">
      <t>ワ</t>
    </rPh>
    <rPh sb="4" eb="5">
      <t>ガン</t>
    </rPh>
    <phoneticPr fontId="4"/>
  </si>
  <si>
    <t>平　成　30　年</t>
    <phoneticPr fontId="4"/>
  </si>
  <si>
    <t>100,000
トン以上</t>
    <phoneticPr fontId="4"/>
  </si>
  <si>
    <t>20,000トン
以上100,000
トン未満</t>
    <phoneticPr fontId="4"/>
  </si>
  <si>
    <t>10,000トン
以上20,000
トン未満</t>
    <phoneticPr fontId="4"/>
  </si>
  <si>
    <t>3,000トン
以上10,000
トン未満</t>
    <phoneticPr fontId="4"/>
  </si>
  <si>
    <t>1,000トン
以上3,000
トン未満</t>
    <phoneticPr fontId="4"/>
  </si>
  <si>
    <t>500トン
以上1,000
トン未満</t>
    <phoneticPr fontId="4"/>
  </si>
  <si>
    <t>100トン
以上500
トン未満</t>
    <phoneticPr fontId="4"/>
  </si>
  <si>
    <t>20トン
以上100
トン未満</t>
    <phoneticPr fontId="4"/>
  </si>
  <si>
    <t>船種</t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</si>
  <si>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4"/>
  </si>
  <si>
    <t>単位　隻</t>
    <rPh sb="0" eb="2">
      <t>タンイ</t>
    </rPh>
    <rPh sb="3" eb="4">
      <t>セキ</t>
    </rPh>
    <phoneticPr fontId="4"/>
  </si>
  <si>
    <t>デンマーク</t>
  </si>
  <si>
    <t>ギリシャ</t>
  </si>
  <si>
    <t>(台湾)</t>
  </si>
  <si>
    <t>中国</t>
  </si>
  <si>
    <t>ノルウェー</t>
  </si>
  <si>
    <t>ロシア</t>
    <phoneticPr fontId="3"/>
  </si>
  <si>
    <t>イギリス</t>
  </si>
  <si>
    <t>韓国</t>
    <phoneticPr fontId="3"/>
  </si>
  <si>
    <t>アメリカ</t>
  </si>
  <si>
    <t>パナマ</t>
  </si>
  <si>
    <t>リベリア</t>
  </si>
  <si>
    <r>
      <t xml:space="preserve">京浜港
</t>
    </r>
    <r>
      <rPr>
        <sz val="6"/>
        <rFont val="ＭＳ 明朝"/>
        <family val="1"/>
        <charset val="128"/>
      </rPr>
      <t>(除く東京区)</t>
    </r>
    <phoneticPr fontId="4"/>
  </si>
  <si>
    <t>国籍</t>
  </si>
  <si>
    <t>（令和２年度）日本貨物鉄道㈱関東支社営業部調</t>
    <phoneticPr fontId="3"/>
  </si>
  <si>
    <t>（注）１　市道の主要地方道については、市道としてカウントしている。</t>
    <phoneticPr fontId="3"/>
  </si>
  <si>
    <t>（注）１ 　市道の主要地方道については、市道としてカウントしている。</t>
    <phoneticPr fontId="3"/>
  </si>
  <si>
    <t>（注）１ 　市道の主要地方道については、市道としてカウントしている。</t>
    <phoneticPr fontId="3"/>
  </si>
  <si>
    <t>平 成 30 年</t>
    <rPh sb="0" eb="1">
      <t>ヒラ</t>
    </rPh>
    <rPh sb="2" eb="3">
      <t>シゲル</t>
    </rPh>
    <phoneticPr fontId="3"/>
  </si>
  <si>
    <t>令 和 元 年</t>
    <rPh sb="0" eb="1">
      <t>レイ</t>
    </rPh>
    <rPh sb="2" eb="3">
      <t>ワ</t>
    </rPh>
    <rPh sb="4" eb="5">
      <t>ガン</t>
    </rPh>
    <phoneticPr fontId="3"/>
  </si>
  <si>
    <t>　　  ２ 年</t>
    <phoneticPr fontId="3"/>
  </si>
  <si>
    <t>平　　成　　31　　年</t>
    <phoneticPr fontId="4"/>
  </si>
  <si>
    <t>令　　和　　２　　年</t>
    <phoneticPr fontId="4"/>
  </si>
  <si>
    <t>　　　　　　３　　年</t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</si>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</sst>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76" formatCode="#,##0;&quot;△ &quot;#,##0"/>
    <numFmt numFmtId="177" formatCode="_(* #,##0.00_);_(* \(#,##0.00\);_(* &quot;-&quot;??_);_(@_)"/>
    <numFmt numFmtId="178" formatCode="_ * #,##0_ ;_ * \-#,##0_ ;_ * &quot;-&quot;??_ ;_ @_ "/>
    <numFmt numFmtId="179" formatCode="_(* #,##0_);_(* \(#,##0\);_(* &quot;-&quot;_);_(@_)"/>
    <numFmt numFmtId="180" formatCode="0;&quot;△ &quot;0"/>
    <numFmt numFmtId="181" formatCode="\(0\)"/>
    <numFmt numFmtId="182" formatCode="#,##0_ "/>
    <numFmt numFmtId="183" formatCode="#,##0.0_);[Red]\(#,##0.0\)"/>
    <numFmt numFmtId="184" formatCode="#,##0_ ;[Red]\-#,##0\ "/>
    <numFmt numFmtId="185" formatCode="0.0_ "/>
    <numFmt numFmtId="186" formatCode="#,##0;[Red]\-#,##0;&quot;-&quot;\ "/>
    <numFmt numFmtId="187" formatCode="#,##0\ ;[Red]\-#,##0\ ;&quot;- &quot;\ "/>
    <numFmt numFmtId="188" formatCode="0.00_);[Red]\(0.00\)"/>
  </numFmts>
  <fonts count="44"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color rgb="FFFF0000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sz val="6.5"/>
      <name val="ＭＳ 明朝"/>
      <family val="1"/>
      <charset val="128"/>
    </font>
    <font>
      <sz val="7"/>
      <color indexed="8"/>
      <name val="ＭＳ 明朝"/>
      <family val="1"/>
      <charset val="128"/>
    </font>
    <font>
      <b/>
      <sz val="7"/>
      <color indexed="8"/>
      <name val="ＭＳ 明朝"/>
      <family val="1"/>
      <charset val="128"/>
    </font>
    <font>
      <sz val="7"/>
      <color rgb="FF0070C0"/>
      <name val="ＭＳ 明朝"/>
      <family val="1"/>
      <charset val="128"/>
    </font>
    <font>
      <strike/>
      <sz val="7"/>
      <name val="ＭＳ ゴシック"/>
      <family val="3"/>
      <charset val="128"/>
    </font>
    <font>
      <strike/>
      <sz val="7"/>
      <name val="ＭＳ 明朝"/>
      <family val="1"/>
      <charset val="128"/>
    </font>
    <font>
      <strike/>
      <sz val="7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b/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sz val="6"/>
      <name val="ＭＳ ゴシック"/>
      <family val="3"/>
      <charset val="128"/>
    </font>
    <font>
      <sz val="5"/>
      <name val="ＭＳ 明朝"/>
      <family val="1"/>
      <charset val="128"/>
    </font>
    <font>
      <sz val="4.5"/>
      <name val="ＭＳ 明朝"/>
      <family val="1"/>
      <charset val="128"/>
    </font>
    <font>
      <b/>
      <sz val="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b/>
      <sz val="6.5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7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6.5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6.5"/>
      <name val="ＭＳ 明朝"/>
      <family val="1"/>
      <charset val="128"/>
    </font>
    <font>
      <sz val="5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7" fillId="0" borderId="0"/>
  </cellStyleXfs>
  <cellXfs count="675">
    <xf numFmtId="0" fontId="0" fillId="0" borderId="0" xfId="0"/>
    <xf numFmtId="0" fontId="1" fillId="0" borderId="0" xfId="0" applyFont="1" applyFill="1" applyAlignment="1"/>
    <xf numFmtId="0" fontId="1" fillId="0" borderId="1" xfId="0" applyFont="1" applyFill="1" applyBorder="1" applyAlignment="1">
      <alignment horizontal="distributed"/>
    </xf>
    <xf numFmtId="0" fontId="1" fillId="0" borderId="3" xfId="0" applyFont="1" applyFill="1" applyBorder="1" applyAlignment="1">
      <alignment horizontal="distributed"/>
    </xf>
    <xf numFmtId="0" fontId="1" fillId="0" borderId="4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/>
    </xf>
    <xf numFmtId="0" fontId="1" fillId="0" borderId="8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1" fillId="0" borderId="10" xfId="0" applyFont="1" applyFill="1" applyBorder="1" applyAlignment="1"/>
    <xf numFmtId="0" fontId="1" fillId="0" borderId="11" xfId="0" applyFont="1" applyFill="1" applyBorder="1" applyAlignment="1"/>
    <xf numFmtId="0" fontId="0" fillId="0" borderId="0" xfId="0" applyFill="1"/>
    <xf numFmtId="0" fontId="6" fillId="0" borderId="0" xfId="0" applyFont="1" applyFill="1" applyAlignment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0" fillId="0" borderId="0" xfId="0" applyFill="1" applyAlignment="1"/>
    <xf numFmtId="38" fontId="7" fillId="0" borderId="0" xfId="2" applyFill="1" applyAlignment="1"/>
    <xf numFmtId="38" fontId="7" fillId="0" borderId="0" xfId="2" applyFill="1"/>
    <xf numFmtId="38" fontId="1" fillId="0" borderId="0" xfId="2" applyFont="1" applyFill="1" applyAlignment="1"/>
    <xf numFmtId="0" fontId="0" fillId="0" borderId="10" xfId="0" applyFill="1" applyBorder="1" applyAlignment="1"/>
    <xf numFmtId="0" fontId="0" fillId="0" borderId="0" xfId="0" applyFill="1" applyAlignment="1">
      <alignment vertical="top"/>
    </xf>
    <xf numFmtId="176" fontId="0" fillId="0" borderId="0" xfId="0" applyNumberFormat="1" applyFill="1" applyBorder="1" applyAlignment="1">
      <alignment vertical="top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Alignment="1"/>
    <xf numFmtId="176" fontId="0" fillId="0" borderId="12" xfId="0" applyNumberForma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176" fontId="5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2" applyFont="1" applyFill="1" applyAlignment="1"/>
    <xf numFmtId="38" fontId="7" fillId="0" borderId="0" xfId="2" applyFill="1" applyAlignment="1">
      <alignment horizontal="center"/>
    </xf>
    <xf numFmtId="38" fontId="0" fillId="0" borderId="0" xfId="2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distributed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horizontal="distributed" vertical="center"/>
    </xf>
    <xf numFmtId="0" fontId="1" fillId="0" borderId="19" xfId="0" applyFont="1" applyFill="1" applyBorder="1" applyAlignment="1">
      <alignment horizontal="distributed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5" fillId="0" borderId="0" xfId="0" applyFont="1" applyFill="1"/>
    <xf numFmtId="0" fontId="1" fillId="0" borderId="10" xfId="0" applyFont="1" applyFill="1" applyBorder="1"/>
    <xf numFmtId="177" fontId="1" fillId="0" borderId="10" xfId="0" applyNumberFormat="1" applyFont="1" applyFill="1" applyBorder="1"/>
    <xf numFmtId="0" fontId="1" fillId="0" borderId="11" xfId="0" applyFont="1" applyFill="1" applyBorder="1"/>
    <xf numFmtId="3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center" vertical="center" wrapText="1" justifyLastLine="1"/>
    </xf>
    <xf numFmtId="0" fontId="1" fillId="0" borderId="6" xfId="0" applyFont="1" applyFill="1" applyBorder="1" applyAlignment="1">
      <alignment horizontal="center" vertical="center" wrapText="1" justifyLastLine="1"/>
    </xf>
    <xf numFmtId="0" fontId="1" fillId="0" borderId="16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 justifyLastLine="1"/>
    </xf>
    <xf numFmtId="0" fontId="7" fillId="0" borderId="0" xfId="0" applyFont="1" applyFill="1"/>
    <xf numFmtId="0" fontId="7" fillId="0" borderId="10" xfId="0" applyFont="1" applyFill="1" applyBorder="1"/>
    <xf numFmtId="0" fontId="0" fillId="0" borderId="10" xfId="0" applyFont="1" applyFill="1" applyBorder="1"/>
    <xf numFmtId="176" fontId="7" fillId="0" borderId="0" xfId="0" applyNumberFormat="1" applyFont="1" applyFill="1"/>
    <xf numFmtId="176" fontId="8" fillId="0" borderId="0" xfId="0" applyNumberFormat="1" applyFont="1" applyFill="1"/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center" vertical="center" wrapText="1" justifyLastLine="1"/>
    </xf>
    <xf numFmtId="0" fontId="1" fillId="0" borderId="15" xfId="0" applyFont="1" applyFill="1" applyBorder="1" applyAlignment="1">
      <alignment horizontal="center" vertical="center" wrapText="1" justifyLastLine="1"/>
    </xf>
    <xf numFmtId="0" fontId="10" fillId="0" borderId="0" xfId="0" applyFont="1" applyFill="1"/>
    <xf numFmtId="176" fontId="1" fillId="0" borderId="0" xfId="0" applyNumberFormat="1" applyFont="1" applyFill="1" applyAlignment="1"/>
    <xf numFmtId="176" fontId="0" fillId="0" borderId="0" xfId="0" applyNumberFormat="1" applyFont="1" applyFill="1" applyAlignment="1">
      <alignment vertical="center"/>
    </xf>
    <xf numFmtId="0" fontId="1" fillId="0" borderId="9" xfId="0" applyFont="1" applyFill="1" applyBorder="1" applyAlignment="1"/>
    <xf numFmtId="0" fontId="1" fillId="0" borderId="0" xfId="0" applyFont="1" applyFill="1" applyBorder="1" applyAlignment="1"/>
    <xf numFmtId="0" fontId="1" fillId="0" borderId="9" xfId="0" applyFont="1" applyFill="1" applyBorder="1" applyAlignment="1">
      <alignment horizontal="distributed" vertical="center" justifyLastLine="1"/>
    </xf>
    <xf numFmtId="0" fontId="11" fillId="0" borderId="0" xfId="0" applyFont="1" applyFill="1"/>
    <xf numFmtId="0" fontId="12" fillId="0" borderId="0" xfId="0" applyFont="1" applyFill="1"/>
    <xf numFmtId="0" fontId="11" fillId="0" borderId="10" xfId="0" applyFont="1" applyFill="1" applyBorder="1"/>
    <xf numFmtId="0" fontId="12" fillId="0" borderId="11" xfId="0" applyFont="1" applyFill="1" applyBorder="1"/>
    <xf numFmtId="0" fontId="12" fillId="0" borderId="10" xfId="0" applyFont="1" applyFill="1" applyBorder="1"/>
    <xf numFmtId="176" fontId="11" fillId="0" borderId="0" xfId="0" applyNumberFormat="1" applyFont="1" applyFill="1"/>
    <xf numFmtId="176" fontId="11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/>
    <xf numFmtId="0" fontId="12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 wrapText="1" justifyLastLine="1"/>
    </xf>
    <xf numFmtId="0" fontId="12" fillId="0" borderId="8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center" vertical="center" wrapText="1" justifyLastLine="1"/>
    </xf>
    <xf numFmtId="0" fontId="12" fillId="0" borderId="15" xfId="0" applyFont="1" applyFill="1" applyBorder="1" applyAlignment="1">
      <alignment horizontal="center" vertical="center" wrapText="1" justifyLastLine="1"/>
    </xf>
    <xf numFmtId="0" fontId="12" fillId="0" borderId="3" xfId="0" applyFont="1" applyFill="1" applyBorder="1" applyAlignment="1">
      <alignment horizontal="distributed" vertical="center"/>
    </xf>
    <xf numFmtId="0" fontId="12" fillId="0" borderId="1" xfId="0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38" fontId="1" fillId="0" borderId="0" xfId="2" applyFont="1" applyFill="1"/>
    <xf numFmtId="38" fontId="0" fillId="0" borderId="0" xfId="2" applyFont="1" applyFill="1"/>
    <xf numFmtId="38" fontId="11" fillId="0" borderId="10" xfId="2" applyFont="1" applyFill="1" applyBorder="1"/>
    <xf numFmtId="0" fontId="0" fillId="0" borderId="20" xfId="0" applyFill="1" applyBorder="1"/>
    <xf numFmtId="0" fontId="1" fillId="0" borderId="9" xfId="0" applyFont="1" applyBorder="1" applyAlignment="1">
      <alignment horizontal="distributed" vertical="center"/>
    </xf>
    <xf numFmtId="0" fontId="1" fillId="0" borderId="9" xfId="0" applyFont="1" applyBorder="1" applyAlignment="1">
      <alignment vertical="center"/>
    </xf>
    <xf numFmtId="0" fontId="0" fillId="0" borderId="0" xfId="0" applyFill="1" applyBorder="1" applyAlignment="1">
      <alignment horizontal="distributed" vertical="center" justifyLastLine="1"/>
    </xf>
    <xf numFmtId="0" fontId="1" fillId="0" borderId="0" xfId="0" applyFont="1"/>
    <xf numFmtId="176" fontId="1" fillId="0" borderId="0" xfId="0" applyNumberFormat="1" applyFont="1" applyFill="1"/>
    <xf numFmtId="0" fontId="0" fillId="0" borderId="10" xfId="0" applyFill="1" applyBorder="1"/>
    <xf numFmtId="0" fontId="0" fillId="0" borderId="11" xfId="0" applyFill="1" applyBorder="1"/>
    <xf numFmtId="176" fontId="0" fillId="0" borderId="0" xfId="0" applyNumberFormat="1" applyFill="1"/>
    <xf numFmtId="0" fontId="1" fillId="0" borderId="8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0" xfId="0" applyNumberFormat="1" applyFont="1"/>
    <xf numFmtId="176" fontId="1" fillId="0" borderId="10" xfId="0" applyNumberFormat="1" applyFont="1" applyFill="1" applyBorder="1"/>
    <xf numFmtId="0" fontId="1" fillId="0" borderId="20" xfId="0" applyFont="1" applyBorder="1"/>
    <xf numFmtId="0" fontId="1" fillId="0" borderId="10" xfId="0" applyFont="1" applyBorder="1"/>
    <xf numFmtId="176" fontId="0" fillId="0" borderId="12" xfId="0" applyNumberFormat="1" applyFont="1" applyFill="1" applyBorder="1" applyAlignment="1">
      <alignment vertical="center"/>
    </xf>
    <xf numFmtId="0" fontId="17" fillId="0" borderId="0" xfId="0" applyFont="1" applyFill="1"/>
    <xf numFmtId="0" fontId="1" fillId="0" borderId="21" xfId="0" applyFont="1" applyFill="1" applyBorder="1" applyAlignment="1">
      <alignment horizontal="distributed" vertical="center" justifyLastLine="1"/>
    </xf>
    <xf numFmtId="0" fontId="1" fillId="0" borderId="13" xfId="0" applyFont="1" applyFill="1" applyBorder="1" applyAlignment="1">
      <alignment vertical="center"/>
    </xf>
    <xf numFmtId="0" fontId="1" fillId="0" borderId="3" xfId="0" applyFont="1" applyBorder="1"/>
    <xf numFmtId="0" fontId="1" fillId="0" borderId="0" xfId="0" applyFont="1" applyAlignment="1">
      <alignment horizontal="right"/>
    </xf>
    <xf numFmtId="0" fontId="1" fillId="0" borderId="10" xfId="0" applyFont="1" applyBorder="1" applyAlignment="1"/>
    <xf numFmtId="0" fontId="1" fillId="0" borderId="20" xfId="0" applyFont="1" applyBorder="1" applyAlignment="1"/>
    <xf numFmtId="0" fontId="1" fillId="0" borderId="0" xfId="0" applyFont="1" applyAlignment="1"/>
    <xf numFmtId="0" fontId="1" fillId="0" borderId="21" xfId="0" applyFont="1" applyFill="1" applyBorder="1" applyAlignment="1">
      <alignment horizontal="distributed" vertical="center"/>
    </xf>
    <xf numFmtId="0" fontId="1" fillId="0" borderId="3" xfId="0" applyFont="1" applyBorder="1" applyAlignment="1"/>
    <xf numFmtId="0" fontId="1" fillId="0" borderId="0" xfId="0" applyFont="1" applyFill="1" applyAlignment="1">
      <alignment horizontal="right"/>
    </xf>
    <xf numFmtId="0" fontId="0" fillId="0" borderId="0" xfId="0" applyAlignment="1"/>
    <xf numFmtId="176" fontId="0" fillId="0" borderId="0" xfId="0" applyNumberFormat="1" applyAlignment="1"/>
    <xf numFmtId="38" fontId="0" fillId="0" borderId="0" xfId="0" applyNumberFormat="1" applyAlignment="1"/>
    <xf numFmtId="38" fontId="5" fillId="0" borderId="0" xfId="0" applyNumberFormat="1" applyFont="1" applyFill="1" applyBorder="1" applyAlignment="1">
      <alignment vertical="center"/>
    </xf>
    <xf numFmtId="176" fontId="18" fillId="0" borderId="0" xfId="0" applyNumberFormat="1" applyFont="1" applyAlignment="1"/>
    <xf numFmtId="0" fontId="19" fillId="0" borderId="0" xfId="0" applyFont="1" applyAlignment="1"/>
    <xf numFmtId="0" fontId="20" fillId="0" borderId="0" xfId="0" applyFont="1" applyFill="1"/>
    <xf numFmtId="38" fontId="0" fillId="0" borderId="0" xfId="0" applyNumberFormat="1" applyFill="1" applyBorder="1" applyAlignment="1">
      <alignment vertical="center"/>
    </xf>
    <xf numFmtId="0" fontId="0" fillId="0" borderId="10" xfId="0" applyBorder="1" applyAlignment="1"/>
    <xf numFmtId="0" fontId="0" fillId="0" borderId="20" xfId="0" applyBorder="1" applyAlignment="1"/>
    <xf numFmtId="38" fontId="0" fillId="0" borderId="0" xfId="0" applyNumberFormat="1" applyFont="1" applyFill="1" applyBorder="1" applyAlignment="1">
      <alignment vertical="center"/>
    </xf>
    <xf numFmtId="38" fontId="0" fillId="0" borderId="0" xfId="0" applyNumberFormat="1" applyFont="1" applyFill="1" applyAlignment="1"/>
    <xf numFmtId="38" fontId="0" fillId="0" borderId="0" xfId="0" applyNumberFormat="1" applyFill="1" applyAlignment="1"/>
    <xf numFmtId="0" fontId="1" fillId="0" borderId="9" xfId="0" applyFont="1" applyBorder="1" applyAlignment="1"/>
    <xf numFmtId="0" fontId="1" fillId="0" borderId="0" xfId="0" applyFont="1" applyBorder="1" applyAlignment="1">
      <alignment vertical="center"/>
    </xf>
    <xf numFmtId="0" fontId="0" fillId="0" borderId="0" xfId="0" applyFont="1" applyAlignment="1"/>
    <xf numFmtId="0" fontId="1" fillId="0" borderId="0" xfId="0" applyFont="1" applyBorder="1" applyAlignment="1">
      <alignment horizontal="distributed" vertical="center"/>
    </xf>
    <xf numFmtId="38" fontId="0" fillId="0" borderId="0" xfId="2" applyFont="1" applyAlignment="1"/>
    <xf numFmtId="38" fontId="8" fillId="0" borderId="0" xfId="0" applyNumberFormat="1" applyFont="1" applyAlignment="1"/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/>
    <xf numFmtId="38" fontId="1" fillId="0" borderId="0" xfId="0" applyNumberFormat="1" applyFont="1" applyFill="1" applyBorder="1"/>
    <xf numFmtId="38" fontId="1" fillId="0" borderId="0" xfId="0" applyNumberFormat="1" applyFont="1" applyFill="1"/>
    <xf numFmtId="38" fontId="21" fillId="0" borderId="0" xfId="2" applyFont="1" applyBorder="1" applyAlignment="1">
      <alignment vertical="center"/>
    </xf>
    <xf numFmtId="0" fontId="2" fillId="0" borderId="0" xfId="0" applyFont="1" applyFill="1" applyBorder="1"/>
    <xf numFmtId="0" fontId="1" fillId="0" borderId="9" xfId="0" applyFont="1" applyBorder="1"/>
    <xf numFmtId="176" fontId="2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right" vertical="top"/>
    </xf>
    <xf numFmtId="0" fontId="1" fillId="0" borderId="9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distributed" vertical="center" justifyLastLine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4" fillId="0" borderId="0" xfId="0" applyFont="1" applyFill="1"/>
    <xf numFmtId="0" fontId="1" fillId="0" borderId="20" xfId="0" applyFont="1" applyFill="1" applyBorder="1"/>
    <xf numFmtId="3" fontId="0" fillId="0" borderId="0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12" xfId="0" applyNumberFormat="1" applyFont="1" applyFill="1" applyBorder="1" applyAlignment="1">
      <alignment vertical="center"/>
    </xf>
    <xf numFmtId="0" fontId="14" fillId="0" borderId="13" xfId="0" applyFont="1" applyFill="1" applyBorder="1" applyAlignment="1">
      <alignment horizontal="right" vertical="top"/>
    </xf>
    <xf numFmtId="0" fontId="14" fillId="0" borderId="21" xfId="0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right" vertical="top"/>
    </xf>
    <xf numFmtId="0" fontId="1" fillId="0" borderId="13" xfId="0" applyFont="1" applyFill="1" applyBorder="1" applyAlignment="1">
      <alignment horizontal="right" vertical="top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0" xfId="0" applyFont="1" applyFill="1"/>
    <xf numFmtId="0" fontId="9" fillId="0" borderId="0" xfId="0" applyFont="1" applyFill="1" applyBorder="1" applyAlignment="1">
      <alignment horizontal="center" vertical="center" justifyLastLine="1"/>
    </xf>
    <xf numFmtId="0" fontId="26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justifyLastLine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0" fillId="0" borderId="0" xfId="0" applyFont="1" applyFill="1"/>
    <xf numFmtId="179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vertical="center"/>
    </xf>
    <xf numFmtId="179" fontId="3" fillId="0" borderId="10" xfId="0" applyNumberFormat="1" applyFont="1" applyFill="1" applyBorder="1" applyAlignment="1">
      <alignment horizontal="right" vertical="center"/>
    </xf>
    <xf numFmtId="179" fontId="3" fillId="0" borderId="10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179" fontId="0" fillId="0" borderId="0" xfId="0" applyNumberFormat="1" applyFont="1" applyFill="1"/>
    <xf numFmtId="0" fontId="9" fillId="0" borderId="9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9" xfId="0" applyFont="1" applyFill="1" applyBorder="1" applyAlignment="1">
      <alignment horizontal="distributed" vertical="center"/>
    </xf>
    <xf numFmtId="179" fontId="8" fillId="0" borderId="0" xfId="0" applyNumberFormat="1" applyFont="1" applyFill="1"/>
    <xf numFmtId="0" fontId="0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0" fontId="26" fillId="0" borderId="9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26" fillId="0" borderId="9" xfId="0" applyFont="1" applyFill="1" applyBorder="1" applyAlignment="1">
      <alignment horizontal="distributed" vertical="center"/>
    </xf>
    <xf numFmtId="0" fontId="27" fillId="0" borderId="9" xfId="0" applyFont="1" applyFill="1" applyBorder="1" applyAlignment="1">
      <alignment horizontal="distributed" vertical="center"/>
    </xf>
    <xf numFmtId="0" fontId="8" fillId="0" borderId="0" xfId="0" applyFont="1" applyFill="1"/>
    <xf numFmtId="179" fontId="3" fillId="0" borderId="12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horizontal="distributed" vertical="center"/>
    </xf>
    <xf numFmtId="179" fontId="25" fillId="0" borderId="0" xfId="0" applyNumberFormat="1" applyFont="1" applyFill="1" applyBorder="1" applyAlignment="1">
      <alignment vertical="center"/>
    </xf>
    <xf numFmtId="179" fontId="25" fillId="0" borderId="1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 justifyLastLine="1"/>
    </xf>
    <xf numFmtId="0" fontId="10" fillId="0" borderId="0" xfId="0" applyFont="1"/>
    <xf numFmtId="0" fontId="12" fillId="0" borderId="0" xfId="0" applyFont="1"/>
    <xf numFmtId="0" fontId="10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2" fillId="0" borderId="10" xfId="0" applyFont="1" applyBorder="1"/>
    <xf numFmtId="0" fontId="12" fillId="0" borderId="11" xfId="0" applyFont="1" applyBorder="1"/>
    <xf numFmtId="0" fontId="2" fillId="0" borderId="0" xfId="0" applyFont="1"/>
    <xf numFmtId="176" fontId="11" fillId="0" borderId="0" xfId="0" applyNumberFormat="1" applyFont="1" applyFill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9" fillId="0" borderId="13" xfId="0" applyFont="1" applyBorder="1" applyAlignment="1">
      <alignment horizontal="right" vertical="top"/>
    </xf>
    <xf numFmtId="0" fontId="9" fillId="0" borderId="21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9" fillId="0" borderId="7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29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11" fillId="0" borderId="1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2" fillId="0" borderId="0" xfId="0" applyFont="1" applyFill="1"/>
    <xf numFmtId="176" fontId="1" fillId="0" borderId="1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30" fillId="0" borderId="0" xfId="0" applyFont="1"/>
    <xf numFmtId="0" fontId="1" fillId="0" borderId="11" xfId="0" applyFont="1" applyBorder="1"/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top"/>
    </xf>
    <xf numFmtId="0" fontId="9" fillId="0" borderId="9" xfId="0" applyFont="1" applyBorder="1" applyAlignment="1">
      <alignment horizontal="right" vertical="top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0" fillId="0" borderId="0" xfId="0" applyFont="1"/>
    <xf numFmtId="0" fontId="0" fillId="0" borderId="10" xfId="0" applyFont="1" applyBorder="1"/>
    <xf numFmtId="0" fontId="0" fillId="0" borderId="11" xfId="0" applyFont="1" applyBorder="1"/>
    <xf numFmtId="0" fontId="8" fillId="2" borderId="0" xfId="0" applyFont="1" applyFill="1" applyAlignment="1"/>
    <xf numFmtId="181" fontId="0" fillId="0" borderId="0" xfId="0" applyNumberFormat="1" applyFont="1" applyFill="1" applyAlignment="1">
      <alignment horizontal="right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9" fillId="0" borderId="13" xfId="0" applyFont="1" applyFill="1" applyBorder="1" applyAlignment="1">
      <alignment horizontal="right" vertical="top"/>
    </xf>
    <xf numFmtId="0" fontId="9" fillId="0" borderId="8" xfId="0" applyFont="1" applyFill="1" applyBorder="1" applyAlignment="1">
      <alignment horizontal="right" vertical="top"/>
    </xf>
    <xf numFmtId="0" fontId="1" fillId="0" borderId="10" xfId="0" applyFont="1" applyFill="1" applyBorder="1" applyAlignment="1">
      <alignment horizontal="center"/>
    </xf>
    <xf numFmtId="179" fontId="0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" fillId="0" borderId="0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center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6" fillId="0" borderId="0" xfId="0" applyFont="1" applyFill="1"/>
    <xf numFmtId="176" fontId="0" fillId="0" borderId="26" xfId="0" applyNumberFormat="1" applyFont="1" applyFill="1" applyBorder="1" applyAlignment="1">
      <alignment horizontal="right" vertical="center"/>
    </xf>
    <xf numFmtId="0" fontId="0" fillId="0" borderId="11" xfId="0" applyFont="1" applyFill="1" applyBorder="1"/>
    <xf numFmtId="0" fontId="1" fillId="0" borderId="12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right" vertical="top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31" fillId="0" borderId="0" xfId="0" applyFont="1" applyFill="1"/>
    <xf numFmtId="0" fontId="32" fillId="0" borderId="0" xfId="0" applyFont="1" applyFill="1"/>
    <xf numFmtId="182" fontId="32" fillId="0" borderId="0" xfId="0" applyNumberFormat="1" applyFont="1" applyFill="1"/>
    <xf numFmtId="0" fontId="30" fillId="0" borderId="0" xfId="0" applyFont="1" applyFill="1"/>
    <xf numFmtId="176" fontId="32" fillId="0" borderId="0" xfId="0" applyNumberFormat="1" applyFont="1" applyFill="1"/>
    <xf numFmtId="0" fontId="32" fillId="0" borderId="0" xfId="0" applyFont="1" applyFill="1" applyAlignment="1">
      <alignment shrinkToFit="1"/>
    </xf>
    <xf numFmtId="0" fontId="14" fillId="0" borderId="0" xfId="0" applyFont="1" applyFill="1"/>
    <xf numFmtId="183" fontId="0" fillId="0" borderId="10" xfId="0" applyNumberFormat="1" applyFont="1" applyFill="1" applyBorder="1"/>
    <xf numFmtId="0" fontId="31" fillId="0" borderId="11" xfId="0" applyFont="1" applyFill="1" applyBorder="1"/>
    <xf numFmtId="0" fontId="32" fillId="0" borderId="10" xfId="0" applyFont="1" applyFill="1" applyBorder="1"/>
    <xf numFmtId="184" fontId="33" fillId="0" borderId="0" xfId="0" applyNumberFormat="1" applyFont="1" applyFill="1"/>
    <xf numFmtId="185" fontId="0" fillId="0" borderId="0" xfId="0" applyNumberFormat="1" applyFont="1" applyFill="1" applyBorder="1" applyAlignment="1">
      <alignment vertical="center"/>
    </xf>
    <xf numFmtId="0" fontId="32" fillId="0" borderId="9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distributed" vertical="center"/>
    </xf>
    <xf numFmtId="184" fontId="31" fillId="0" borderId="0" xfId="0" applyNumberFormat="1" applyFont="1" applyFill="1"/>
    <xf numFmtId="184" fontId="34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/>
    <xf numFmtId="38" fontId="8" fillId="0" borderId="0" xfId="0" applyNumberFormat="1" applyFont="1" applyFill="1" applyBorder="1" applyAlignment="1">
      <alignment vertical="center"/>
    </xf>
    <xf numFmtId="185" fontId="8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distributed" vertical="center" justifyLastLine="1"/>
    </xf>
    <xf numFmtId="179" fontId="8" fillId="0" borderId="0" xfId="0" applyNumberFormat="1" applyFont="1" applyFill="1" applyBorder="1" applyAlignment="1">
      <alignment horizontal="right" vertical="center"/>
    </xf>
    <xf numFmtId="38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top"/>
    </xf>
    <xf numFmtId="0" fontId="9" fillId="0" borderId="9" xfId="0" applyFont="1" applyFill="1" applyBorder="1" applyAlignment="1">
      <alignment horizontal="right" vertical="top"/>
    </xf>
    <xf numFmtId="0" fontId="9" fillId="0" borderId="1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8" fontId="36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 justifyLastLine="1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justifyLastLine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 justifyLastLine="1"/>
    </xf>
    <xf numFmtId="0" fontId="0" fillId="0" borderId="0" xfId="0" applyFont="1" applyFill="1" applyAlignment="1"/>
    <xf numFmtId="186" fontId="0" fillId="0" borderId="10" xfId="0" applyNumberFormat="1" applyFont="1" applyFill="1" applyBorder="1" applyAlignment="1">
      <alignment horizontal="right" vertical="center"/>
    </xf>
    <xf numFmtId="186" fontId="0" fillId="0" borderId="10" xfId="0" applyNumberFormat="1" applyFont="1" applyFill="1" applyBorder="1" applyAlignment="1">
      <alignment vertical="center"/>
    </xf>
    <xf numFmtId="186" fontId="0" fillId="0" borderId="10" xfId="0" applyNumberFormat="1" applyFont="1" applyFill="1" applyBorder="1"/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right"/>
    </xf>
    <xf numFmtId="187" fontId="0" fillId="0" borderId="0" xfId="0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37" fillId="0" borderId="0" xfId="0" applyFont="1" applyFill="1"/>
    <xf numFmtId="0" fontId="5" fillId="0" borderId="10" xfId="0" applyFont="1" applyFill="1" applyBorder="1"/>
    <xf numFmtId="186" fontId="8" fillId="0" borderId="0" xfId="0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 applyAlignment="1">
      <alignment horizontal="right" vertical="center"/>
    </xf>
    <xf numFmtId="186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justifyLastLine="1"/>
    </xf>
    <xf numFmtId="0" fontId="1" fillId="0" borderId="14" xfId="0" applyFont="1" applyFill="1" applyBorder="1"/>
    <xf numFmtId="0" fontId="1" fillId="0" borderId="3" xfId="0" applyFont="1" applyFill="1" applyBorder="1"/>
    <xf numFmtId="188" fontId="0" fillId="0" borderId="0" xfId="0" applyNumberFormat="1" applyFont="1" applyFill="1" applyAlignment="1">
      <alignment horizontal="right"/>
    </xf>
    <xf numFmtId="188" fontId="22" fillId="0" borderId="10" xfId="0" applyNumberFormat="1" applyFont="1" applyFill="1" applyBorder="1" applyAlignment="1">
      <alignment horizontal="right" vertical="center"/>
    </xf>
    <xf numFmtId="188" fontId="8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8" fontId="2" fillId="0" borderId="12" xfId="0" applyNumberFormat="1" applyFont="1" applyFill="1" applyBorder="1" applyAlignment="1">
      <alignment horizontal="right"/>
    </xf>
    <xf numFmtId="188" fontId="38" fillId="0" borderId="12" xfId="0" applyNumberFormat="1" applyFont="1" applyFill="1" applyBorder="1" applyAlignment="1">
      <alignment horizontal="right"/>
    </xf>
    <xf numFmtId="188" fontId="38" fillId="0" borderId="0" xfId="0" applyNumberFormat="1" applyFont="1" applyFill="1" applyBorder="1" applyAlignment="1">
      <alignment horizontal="right"/>
    </xf>
    <xf numFmtId="188" fontId="0" fillId="0" borderId="0" xfId="0" applyNumberFormat="1" applyFont="1" applyFill="1" applyBorder="1" applyAlignment="1">
      <alignment horizontal="right"/>
    </xf>
    <xf numFmtId="188" fontId="2" fillId="0" borderId="0" xfId="0" applyNumberFormat="1" applyFont="1" applyFill="1" applyAlignment="1">
      <alignment horizontal="right"/>
    </xf>
    <xf numFmtId="188" fontId="0" fillId="0" borderId="0" xfId="0" applyNumberFormat="1" applyFont="1" applyFill="1"/>
    <xf numFmtId="0" fontId="39" fillId="0" borderId="0" xfId="0" applyFont="1" applyFill="1"/>
    <xf numFmtId="188" fontId="22" fillId="0" borderId="0" xfId="0" applyNumberFormat="1" applyFont="1" applyFill="1" applyBorder="1" applyAlignment="1">
      <alignment horizontal="right"/>
    </xf>
    <xf numFmtId="188" fontId="22" fillId="0" borderId="12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188" fontId="8" fillId="0" borderId="0" xfId="1" applyNumberFormat="1" applyFont="1" applyFill="1" applyBorder="1" applyAlignment="1">
      <alignment horizontal="right"/>
    </xf>
    <xf numFmtId="188" fontId="8" fillId="0" borderId="12" xfId="1" applyNumberFormat="1" applyFont="1" applyFill="1" applyBorder="1" applyAlignment="1">
      <alignment horizontal="right"/>
    </xf>
    <xf numFmtId="188" fontId="8" fillId="0" borderId="0" xfId="3" applyNumberFormat="1" applyFont="1" applyFill="1" applyBorder="1" applyAlignment="1">
      <alignment horizontal="right" vertical="center"/>
    </xf>
    <xf numFmtId="188" fontId="8" fillId="0" borderId="12" xfId="0" applyNumberFormat="1" applyFont="1" applyFill="1" applyBorder="1" applyAlignment="1">
      <alignment horizontal="right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 justifyLastLine="1"/>
    </xf>
    <xf numFmtId="0" fontId="1" fillId="0" borderId="25" xfId="0" applyFont="1" applyFill="1" applyBorder="1" applyAlignment="1">
      <alignment horizontal="center" vertical="center" wrapText="1" justifyLastLine="1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center" vertical="center" wrapText="1" justifyLastLine="1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9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wrapText="1" justifyLastLine="1"/>
    </xf>
    <xf numFmtId="176" fontId="1" fillId="0" borderId="0" xfId="0" applyNumberFormat="1" applyFont="1" applyAlignment="1"/>
    <xf numFmtId="0" fontId="1" fillId="0" borderId="9" xfId="0" applyFont="1" applyFill="1" applyBorder="1" applyAlignment="1">
      <alignment horizontal="distributed" vertical="center"/>
    </xf>
    <xf numFmtId="0" fontId="9" fillId="0" borderId="0" xfId="0" applyFont="1" applyFill="1" applyAlignment="1"/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1" xfId="0" applyFont="1" applyBorder="1" applyAlignment="1"/>
    <xf numFmtId="179" fontId="11" fillId="0" borderId="0" xfId="0" applyNumberFormat="1" applyFont="1" applyFill="1" applyBorder="1" applyAlignment="1">
      <alignment horizontal="right" vertical="center"/>
    </xf>
    <xf numFmtId="179" fontId="11" fillId="0" borderId="12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horizontal="right" vertical="center"/>
    </xf>
    <xf numFmtId="179" fontId="12" fillId="0" borderId="12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/>
    </xf>
    <xf numFmtId="179" fontId="11" fillId="0" borderId="12" xfId="0" applyNumberFormat="1" applyFont="1" applyFill="1" applyBorder="1" applyAlignment="1">
      <alignment horizontal="right"/>
    </xf>
    <xf numFmtId="0" fontId="1" fillId="0" borderId="9" xfId="0" applyFont="1" applyFill="1" applyBorder="1"/>
    <xf numFmtId="179" fontId="11" fillId="0" borderId="0" xfId="0" applyNumberFormat="1" applyFont="1" applyFill="1" applyAlignment="1">
      <alignment horizontal="right" vertical="center"/>
    </xf>
    <xf numFmtId="179" fontId="5" fillId="0" borderId="12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Alignment="1">
      <alignment horizontal="right"/>
    </xf>
    <xf numFmtId="179" fontId="10" fillId="0" borderId="12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distributed"/>
    </xf>
    <xf numFmtId="179" fontId="10" fillId="0" borderId="0" xfId="0" applyNumberFormat="1" applyFont="1" applyFill="1" applyBorder="1" applyAlignment="1">
      <alignment horizontal="right"/>
    </xf>
    <xf numFmtId="179" fontId="12" fillId="0" borderId="0" xfId="0" applyNumberFormat="1" applyFont="1" applyFill="1" applyBorder="1" applyAlignment="1">
      <alignment horizontal="right"/>
    </xf>
    <xf numFmtId="179" fontId="11" fillId="0" borderId="0" xfId="0" applyNumberFormat="1" applyFont="1" applyFill="1" applyBorder="1" applyAlignment="1">
      <alignment horizontal="right"/>
    </xf>
    <xf numFmtId="179" fontId="5" fillId="0" borderId="12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9" fontId="10" fillId="0" borderId="12" xfId="0" applyNumberFormat="1" applyFont="1" applyFill="1" applyBorder="1" applyAlignment="1">
      <alignment horizontal="right" vertical="center"/>
    </xf>
    <xf numFmtId="0" fontId="41" fillId="0" borderId="0" xfId="0" applyFont="1"/>
    <xf numFmtId="0" fontId="4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176" fontId="0" fillId="0" borderId="10" xfId="0" applyNumberFormat="1" applyFill="1" applyBorder="1" applyAlignment="1">
      <alignment vertical="center"/>
    </xf>
    <xf numFmtId="0" fontId="0" fillId="0" borderId="0" xfId="0" applyFill="1" applyBorder="1"/>
    <xf numFmtId="38" fontId="0" fillId="0" borderId="0" xfId="0" applyNumberFormat="1" applyFill="1" applyAlignment="1">
      <alignment horizontal="right" vertical="center"/>
    </xf>
    <xf numFmtId="38" fontId="0" fillId="0" borderId="0" xfId="0" applyNumberFormat="1" applyFont="1" applyFill="1" applyAlignment="1">
      <alignment horizontal="right" vertical="center"/>
    </xf>
    <xf numFmtId="38" fontId="5" fillId="0" borderId="0" xfId="0" applyNumberFormat="1" applyFont="1" applyFill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/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38" fontId="0" fillId="0" borderId="0" xfId="0" applyNumberFormat="1" applyFont="1" applyFill="1" applyAlignment="1">
      <alignment vertical="center"/>
    </xf>
    <xf numFmtId="38" fontId="11" fillId="0" borderId="0" xfId="0" applyNumberFormat="1" applyFont="1" applyFill="1" applyAlignment="1">
      <alignment vertical="center"/>
    </xf>
    <xf numFmtId="38" fontId="0" fillId="0" borderId="0" xfId="0" applyNumberForma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0" xfId="4" applyFont="1" applyAlignment="1">
      <alignment vertical="center"/>
    </xf>
    <xf numFmtId="179" fontId="1" fillId="0" borderId="0" xfId="0" applyNumberFormat="1" applyFont="1" applyFill="1" applyAlignment="1">
      <alignment vertical="center"/>
    </xf>
    <xf numFmtId="179" fontId="1" fillId="0" borderId="0" xfId="0" applyNumberFormat="1" applyFont="1" applyFill="1"/>
    <xf numFmtId="179" fontId="2" fillId="0" borderId="0" xfId="0" applyNumberFormat="1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42" fillId="0" borderId="13" xfId="0" applyFont="1" applyFill="1" applyBorder="1" applyAlignment="1">
      <alignment horizontal="right" vertical="center"/>
    </xf>
    <xf numFmtId="0" fontId="1" fillId="0" borderId="13" xfId="0" applyFont="1" applyFill="1" applyBorder="1"/>
    <xf numFmtId="0" fontId="43" fillId="0" borderId="22" xfId="0" applyFont="1" applyFill="1" applyBorder="1" applyAlignment="1">
      <alignment horizontal="distributed" vertical="center" wrapText="1" justifyLastLine="1"/>
    </xf>
    <xf numFmtId="0" fontId="43" fillId="0" borderId="23" xfId="0" applyFont="1" applyFill="1" applyBorder="1" applyAlignment="1">
      <alignment horizontal="distributed" vertical="center" wrapText="1" justifyLastLine="1"/>
    </xf>
    <xf numFmtId="179" fontId="0" fillId="0" borderId="12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center" wrapText="1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" fillId="0" borderId="23" xfId="0" applyFont="1" applyFill="1" applyBorder="1" applyAlignment="1">
      <alignment horizontal="distributed" vertical="center" wrapText="1" justifyLastLine="1"/>
    </xf>
    <xf numFmtId="179" fontId="0" fillId="0" borderId="12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center" vertical="center" wrapText="1" justifyLastLine="1"/>
    </xf>
    <xf numFmtId="176" fontId="0" fillId="0" borderId="0" xfId="0" applyNumberFormat="1" applyFont="1" applyFill="1" applyBorder="1" applyAlignment="1"/>
    <xf numFmtId="38" fontId="0" fillId="0" borderId="0" xfId="2" applyFont="1" applyFill="1" applyAlignment="1">
      <alignment vertical="center"/>
    </xf>
    <xf numFmtId="0" fontId="0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vertical="top"/>
    </xf>
    <xf numFmtId="179" fontId="3" fillId="0" borderId="0" xfId="0" applyNumberFormat="1" applyFont="1" applyFill="1" applyBorder="1" applyAlignment="1">
      <alignment horizontal="right" vertical="top"/>
    </xf>
    <xf numFmtId="0" fontId="0" fillId="0" borderId="12" xfId="0" applyFont="1" applyFill="1" applyBorder="1" applyAlignment="1">
      <alignment horizontal="distributed" vertical="center" justifyLastLine="1"/>
    </xf>
    <xf numFmtId="176" fontId="0" fillId="0" borderId="0" xfId="0" quotePrefix="1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vertical="center"/>
    </xf>
    <xf numFmtId="0" fontId="14" fillId="0" borderId="0" xfId="0" applyFont="1" applyFill="1" applyBorder="1" applyAlignment="1"/>
    <xf numFmtId="0" fontId="26" fillId="0" borderId="6" xfId="0" applyFont="1" applyFill="1" applyBorder="1" applyAlignment="1">
      <alignment horizontal="center" vertical="center" wrapText="1" justifyLastLine="1"/>
    </xf>
    <xf numFmtId="0" fontId="26" fillId="0" borderId="6" xfId="0" applyFont="1" applyFill="1" applyBorder="1" applyAlignment="1">
      <alignment horizontal="center" vertical="center" wrapText="1" shrinkToFit="1"/>
    </xf>
    <xf numFmtId="0" fontId="14" fillId="0" borderId="2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38" fontId="0" fillId="0" borderId="0" xfId="1" applyFont="1" applyFill="1" applyAlignment="1"/>
    <xf numFmtId="38" fontId="8" fillId="0" borderId="0" xfId="1" applyFont="1" applyFill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186" fontId="0" fillId="0" borderId="0" xfId="0" applyNumberFormat="1" applyFont="1" applyFill="1" applyBorder="1"/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distributed"/>
    </xf>
    <xf numFmtId="0" fontId="1" fillId="0" borderId="0" xfId="0" applyFont="1" applyAlignment="1">
      <alignment vertical="distributed"/>
    </xf>
    <xf numFmtId="0" fontId="1" fillId="0" borderId="0" xfId="0" applyFont="1" applyAlignment="1">
      <alignment vertical="center"/>
    </xf>
    <xf numFmtId="0" fontId="1" fillId="0" borderId="1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/>
    </xf>
    <xf numFmtId="0" fontId="1" fillId="0" borderId="4" xfId="0" applyFont="1" applyFill="1" applyBorder="1" applyAlignment="1">
      <alignment horizontal="distributed"/>
    </xf>
    <xf numFmtId="0" fontId="1" fillId="0" borderId="4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distributed"/>
    </xf>
    <xf numFmtId="0" fontId="1" fillId="0" borderId="0" xfId="0" applyFont="1" applyFill="1" applyAlignment="1">
      <alignment vertical="distributed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distributed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distributed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horizontal="distributed" vertical="center" justifyLastLine="1"/>
    </xf>
    <xf numFmtId="0" fontId="9" fillId="0" borderId="26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22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24" xfId="0" applyFont="1" applyFill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justifyLastLine="1"/>
    </xf>
    <xf numFmtId="0" fontId="9" fillId="0" borderId="15" xfId="0" applyFont="1" applyFill="1" applyBorder="1" applyAlignment="1">
      <alignment horizontal="center" vertical="center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distributed" vertical="center" justifyLastLine="1"/>
    </xf>
    <xf numFmtId="0" fontId="9" fillId="0" borderId="2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 justifyLastLine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6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25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 justifyLastLine="1"/>
    </xf>
    <xf numFmtId="0" fontId="1" fillId="0" borderId="4" xfId="0" applyFont="1" applyFill="1" applyBorder="1" applyAlignment="1">
      <alignment horizontal="center" vertical="center" justifyLastLine="1"/>
    </xf>
    <xf numFmtId="0" fontId="1" fillId="0" borderId="18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distributed" vertical="center" justifyLastLine="1"/>
    </xf>
    <xf numFmtId="0" fontId="1" fillId="0" borderId="24" xfId="0" applyFont="1" applyFill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1" fillId="0" borderId="0" xfId="0" applyFont="1" applyAlignment="1">
      <alignment wrapText="1" shrinkToFit="1"/>
    </xf>
    <xf numFmtId="0" fontId="1" fillId="0" borderId="0" xfId="0" applyFont="1" applyAlignment="1">
      <alignment shrinkToFit="1"/>
    </xf>
    <xf numFmtId="0" fontId="1" fillId="0" borderId="1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distributed" vertical="center" wrapText="1" justifyLastLine="1"/>
    </xf>
    <xf numFmtId="0" fontId="1" fillId="0" borderId="15" xfId="0" applyFont="1" applyFill="1" applyBorder="1" applyAlignment="1">
      <alignment horizontal="distributed" vertical="center" wrapText="1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1" fillId="0" borderId="22" xfId="0" applyFont="1" applyFill="1" applyBorder="1" applyAlignment="1">
      <alignment horizontal="center" vertical="center" justifyLastLine="1"/>
    </xf>
    <xf numFmtId="0" fontId="1" fillId="0" borderId="3" xfId="0" applyFont="1" applyFill="1" applyBorder="1" applyAlignment="1">
      <alignment horizontal="center" vertical="center" justifyLastLine="1"/>
    </xf>
    <xf numFmtId="0" fontId="1" fillId="0" borderId="24" xfId="0" applyFont="1" applyFill="1" applyBorder="1" applyAlignment="1">
      <alignment horizontal="center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center" vertical="center" justifyLastLine="1"/>
    </xf>
    <xf numFmtId="0" fontId="1" fillId="0" borderId="19" xfId="0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16" xfId="0" applyFont="1" applyFill="1" applyBorder="1" applyAlignment="1">
      <alignment horizontal="center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5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center" vertical="center" justifyLastLine="1"/>
    </xf>
    <xf numFmtId="0" fontId="1" fillId="0" borderId="14" xfId="0" applyFont="1" applyFill="1" applyBorder="1" applyAlignment="1">
      <alignment horizontal="center" vertical="center" justifyLastLine="1"/>
    </xf>
    <xf numFmtId="0" fontId="1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distributed" vertical="center" justifyLastLine="1"/>
    </xf>
    <xf numFmtId="0" fontId="9" fillId="0" borderId="21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distributed" vertical="center" wrapText="1" justifyLastLine="1"/>
    </xf>
    <xf numFmtId="0" fontId="1" fillId="0" borderId="3" xfId="0" applyFont="1" applyFill="1" applyBorder="1" applyAlignment="1">
      <alignment horizontal="distributed" vertical="center" wrapText="1"/>
    </xf>
    <xf numFmtId="0" fontId="14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center" vertical="center" wrapText="1" justifyLastLine="1"/>
    </xf>
    <xf numFmtId="0" fontId="1" fillId="0" borderId="5" xfId="0" applyFont="1" applyFill="1" applyBorder="1" applyAlignment="1">
      <alignment horizontal="center" vertical="center" wrapText="1" justifyLastLine="1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justifyLastLine="1"/>
    </xf>
    <xf numFmtId="0" fontId="1" fillId="0" borderId="15" xfId="0" applyFont="1" applyFill="1" applyBorder="1" applyAlignment="1">
      <alignment horizontal="center" vertical="center" justifyLastLine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7"/>
  <sheetViews>
    <sheetView tabSelected="1" showWhiteSpace="0" zoomScaleNormal="100" zoomScaleSheetLayoutView="98" workbookViewId="0"/>
  </sheetViews>
  <sheetFormatPr defaultRowHeight="8.5"/>
  <cols>
    <col min="1" max="1" width="3" style="52" customWidth="1"/>
    <col min="2" max="2" width="4.5703125" style="52" customWidth="1"/>
    <col min="3" max="3" width="12.140625" style="52" customWidth="1"/>
    <col min="4" max="4" width="1.5703125" style="52" customWidth="1"/>
    <col min="5" max="5" width="11.42578125" style="52" customWidth="1"/>
    <col min="6" max="6" width="3" style="52" customWidth="1"/>
    <col min="7" max="10" width="14.140625" style="19" customWidth="1"/>
    <col min="11" max="11" width="7.85546875" style="19" customWidth="1"/>
    <col min="12" max="253" width="9.5703125" style="19"/>
    <col min="254" max="254" width="3" style="19" customWidth="1"/>
    <col min="255" max="255" width="3.5703125" style="19" customWidth="1"/>
    <col min="256" max="256" width="12.140625" style="19" customWidth="1"/>
    <col min="257" max="257" width="1.5703125" style="19" customWidth="1"/>
    <col min="258" max="258" width="12.140625" style="19" customWidth="1"/>
    <col min="259" max="259" width="3" style="19" customWidth="1"/>
    <col min="260" max="263" width="14.140625" style="19" customWidth="1"/>
    <col min="264" max="264" width="7.85546875" style="19" customWidth="1"/>
    <col min="265" max="265" width="9.85546875" style="19" customWidth="1"/>
    <col min="266" max="266" width="9.85546875" style="19" bestFit="1" customWidth="1"/>
    <col min="267" max="509" width="9.5703125" style="19"/>
    <col min="510" max="510" width="3" style="19" customWidth="1"/>
    <col min="511" max="511" width="3.5703125" style="19" customWidth="1"/>
    <col min="512" max="512" width="12.140625" style="19" customWidth="1"/>
    <col min="513" max="513" width="1.5703125" style="19" customWidth="1"/>
    <col min="514" max="514" width="12.140625" style="19" customWidth="1"/>
    <col min="515" max="515" width="3" style="19" customWidth="1"/>
    <col min="516" max="519" width="14.140625" style="19" customWidth="1"/>
    <col min="520" max="520" width="7.85546875" style="19" customWidth="1"/>
    <col min="521" max="521" width="9.85546875" style="19" customWidth="1"/>
    <col min="522" max="522" width="9.85546875" style="19" bestFit="1" customWidth="1"/>
    <col min="523" max="765" width="9.5703125" style="19"/>
    <col min="766" max="766" width="3" style="19" customWidth="1"/>
    <col min="767" max="767" width="3.5703125" style="19" customWidth="1"/>
    <col min="768" max="768" width="12.140625" style="19" customWidth="1"/>
    <col min="769" max="769" width="1.5703125" style="19" customWidth="1"/>
    <col min="770" max="770" width="12.140625" style="19" customWidth="1"/>
    <col min="771" max="771" width="3" style="19" customWidth="1"/>
    <col min="772" max="775" width="14.140625" style="19" customWidth="1"/>
    <col min="776" max="776" width="7.85546875" style="19" customWidth="1"/>
    <col min="777" max="777" width="9.85546875" style="19" customWidth="1"/>
    <col min="778" max="778" width="9.85546875" style="19" bestFit="1" customWidth="1"/>
    <col min="779" max="1021" width="9.5703125" style="19"/>
    <col min="1022" max="1022" width="3" style="19" customWidth="1"/>
    <col min="1023" max="1023" width="3.5703125" style="19" customWidth="1"/>
    <col min="1024" max="1024" width="12.140625" style="19" customWidth="1"/>
    <col min="1025" max="1025" width="1.5703125" style="19" customWidth="1"/>
    <col min="1026" max="1026" width="12.140625" style="19" customWidth="1"/>
    <col min="1027" max="1027" width="3" style="19" customWidth="1"/>
    <col min="1028" max="1031" width="14.140625" style="19" customWidth="1"/>
    <col min="1032" max="1032" width="7.85546875" style="19" customWidth="1"/>
    <col min="1033" max="1033" width="9.85546875" style="19" customWidth="1"/>
    <col min="1034" max="1034" width="9.85546875" style="19" bestFit="1" customWidth="1"/>
    <col min="1035" max="1277" width="9.5703125" style="19"/>
    <col min="1278" max="1278" width="3" style="19" customWidth="1"/>
    <col min="1279" max="1279" width="3.5703125" style="19" customWidth="1"/>
    <col min="1280" max="1280" width="12.140625" style="19" customWidth="1"/>
    <col min="1281" max="1281" width="1.5703125" style="19" customWidth="1"/>
    <col min="1282" max="1282" width="12.140625" style="19" customWidth="1"/>
    <col min="1283" max="1283" width="3" style="19" customWidth="1"/>
    <col min="1284" max="1287" width="14.140625" style="19" customWidth="1"/>
    <col min="1288" max="1288" width="7.85546875" style="19" customWidth="1"/>
    <col min="1289" max="1289" width="9.85546875" style="19" customWidth="1"/>
    <col min="1290" max="1290" width="9.85546875" style="19" bestFit="1" customWidth="1"/>
    <col min="1291" max="1533" width="9.5703125" style="19"/>
    <col min="1534" max="1534" width="3" style="19" customWidth="1"/>
    <col min="1535" max="1535" width="3.5703125" style="19" customWidth="1"/>
    <col min="1536" max="1536" width="12.140625" style="19" customWidth="1"/>
    <col min="1537" max="1537" width="1.5703125" style="19" customWidth="1"/>
    <col min="1538" max="1538" width="12.140625" style="19" customWidth="1"/>
    <col min="1539" max="1539" width="3" style="19" customWidth="1"/>
    <col min="1540" max="1543" width="14.140625" style="19" customWidth="1"/>
    <col min="1544" max="1544" width="7.85546875" style="19" customWidth="1"/>
    <col min="1545" max="1545" width="9.85546875" style="19" customWidth="1"/>
    <col min="1546" max="1546" width="9.85546875" style="19" bestFit="1" customWidth="1"/>
    <col min="1547" max="1789" width="9.5703125" style="19"/>
    <col min="1790" max="1790" width="3" style="19" customWidth="1"/>
    <col min="1791" max="1791" width="3.5703125" style="19" customWidth="1"/>
    <col min="1792" max="1792" width="12.140625" style="19" customWidth="1"/>
    <col min="1793" max="1793" width="1.5703125" style="19" customWidth="1"/>
    <col min="1794" max="1794" width="12.140625" style="19" customWidth="1"/>
    <col min="1795" max="1795" width="3" style="19" customWidth="1"/>
    <col min="1796" max="1799" width="14.140625" style="19" customWidth="1"/>
    <col min="1800" max="1800" width="7.85546875" style="19" customWidth="1"/>
    <col min="1801" max="1801" width="9.85546875" style="19" customWidth="1"/>
    <col min="1802" max="1802" width="9.85546875" style="19" bestFit="1" customWidth="1"/>
    <col min="1803" max="2045" width="9.5703125" style="19"/>
    <col min="2046" max="2046" width="3" style="19" customWidth="1"/>
    <col min="2047" max="2047" width="3.5703125" style="19" customWidth="1"/>
    <col min="2048" max="2048" width="12.140625" style="19" customWidth="1"/>
    <col min="2049" max="2049" width="1.5703125" style="19" customWidth="1"/>
    <col min="2050" max="2050" width="12.140625" style="19" customWidth="1"/>
    <col min="2051" max="2051" width="3" style="19" customWidth="1"/>
    <col min="2052" max="2055" width="14.140625" style="19" customWidth="1"/>
    <col min="2056" max="2056" width="7.85546875" style="19" customWidth="1"/>
    <col min="2057" max="2057" width="9.85546875" style="19" customWidth="1"/>
    <col min="2058" max="2058" width="9.85546875" style="19" bestFit="1" customWidth="1"/>
    <col min="2059" max="2301" width="9.5703125" style="19"/>
    <col min="2302" max="2302" width="3" style="19" customWidth="1"/>
    <col min="2303" max="2303" width="3.5703125" style="19" customWidth="1"/>
    <col min="2304" max="2304" width="12.140625" style="19" customWidth="1"/>
    <col min="2305" max="2305" width="1.5703125" style="19" customWidth="1"/>
    <col min="2306" max="2306" width="12.140625" style="19" customWidth="1"/>
    <col min="2307" max="2307" width="3" style="19" customWidth="1"/>
    <col min="2308" max="2311" width="14.140625" style="19" customWidth="1"/>
    <col min="2312" max="2312" width="7.85546875" style="19" customWidth="1"/>
    <col min="2313" max="2313" width="9.85546875" style="19" customWidth="1"/>
    <col min="2314" max="2314" width="9.85546875" style="19" bestFit="1" customWidth="1"/>
    <col min="2315" max="2557" width="9.5703125" style="19"/>
    <col min="2558" max="2558" width="3" style="19" customWidth="1"/>
    <col min="2559" max="2559" width="3.5703125" style="19" customWidth="1"/>
    <col min="2560" max="2560" width="12.140625" style="19" customWidth="1"/>
    <col min="2561" max="2561" width="1.5703125" style="19" customWidth="1"/>
    <col min="2562" max="2562" width="12.140625" style="19" customWidth="1"/>
    <col min="2563" max="2563" width="3" style="19" customWidth="1"/>
    <col min="2564" max="2567" width="14.140625" style="19" customWidth="1"/>
    <col min="2568" max="2568" width="7.85546875" style="19" customWidth="1"/>
    <col min="2569" max="2569" width="9.85546875" style="19" customWidth="1"/>
    <col min="2570" max="2570" width="9.85546875" style="19" bestFit="1" customWidth="1"/>
    <col min="2571" max="2813" width="9.5703125" style="19"/>
    <col min="2814" max="2814" width="3" style="19" customWidth="1"/>
    <col min="2815" max="2815" width="3.5703125" style="19" customWidth="1"/>
    <col min="2816" max="2816" width="12.140625" style="19" customWidth="1"/>
    <col min="2817" max="2817" width="1.5703125" style="19" customWidth="1"/>
    <col min="2818" max="2818" width="12.140625" style="19" customWidth="1"/>
    <col min="2819" max="2819" width="3" style="19" customWidth="1"/>
    <col min="2820" max="2823" width="14.140625" style="19" customWidth="1"/>
    <col min="2824" max="2824" width="7.85546875" style="19" customWidth="1"/>
    <col min="2825" max="2825" width="9.85546875" style="19" customWidth="1"/>
    <col min="2826" max="2826" width="9.85546875" style="19" bestFit="1" customWidth="1"/>
    <col min="2827" max="3069" width="9.5703125" style="19"/>
    <col min="3070" max="3070" width="3" style="19" customWidth="1"/>
    <col min="3071" max="3071" width="3.5703125" style="19" customWidth="1"/>
    <col min="3072" max="3072" width="12.140625" style="19" customWidth="1"/>
    <col min="3073" max="3073" width="1.5703125" style="19" customWidth="1"/>
    <col min="3074" max="3074" width="12.140625" style="19" customWidth="1"/>
    <col min="3075" max="3075" width="3" style="19" customWidth="1"/>
    <col min="3076" max="3079" width="14.140625" style="19" customWidth="1"/>
    <col min="3080" max="3080" width="7.85546875" style="19" customWidth="1"/>
    <col min="3081" max="3081" width="9.85546875" style="19" customWidth="1"/>
    <col min="3082" max="3082" width="9.85546875" style="19" bestFit="1" customWidth="1"/>
    <col min="3083" max="3325" width="9.5703125" style="19"/>
    <col min="3326" max="3326" width="3" style="19" customWidth="1"/>
    <col min="3327" max="3327" width="3.5703125" style="19" customWidth="1"/>
    <col min="3328" max="3328" width="12.140625" style="19" customWidth="1"/>
    <col min="3329" max="3329" width="1.5703125" style="19" customWidth="1"/>
    <col min="3330" max="3330" width="12.140625" style="19" customWidth="1"/>
    <col min="3331" max="3331" width="3" style="19" customWidth="1"/>
    <col min="3332" max="3335" width="14.140625" style="19" customWidth="1"/>
    <col min="3336" max="3336" width="7.85546875" style="19" customWidth="1"/>
    <col min="3337" max="3337" width="9.85546875" style="19" customWidth="1"/>
    <col min="3338" max="3338" width="9.85546875" style="19" bestFit="1" customWidth="1"/>
    <col min="3339" max="3581" width="9.5703125" style="19"/>
    <col min="3582" max="3582" width="3" style="19" customWidth="1"/>
    <col min="3583" max="3583" width="3.5703125" style="19" customWidth="1"/>
    <col min="3584" max="3584" width="12.140625" style="19" customWidth="1"/>
    <col min="3585" max="3585" width="1.5703125" style="19" customWidth="1"/>
    <col min="3586" max="3586" width="12.140625" style="19" customWidth="1"/>
    <col min="3587" max="3587" width="3" style="19" customWidth="1"/>
    <col min="3588" max="3591" width="14.140625" style="19" customWidth="1"/>
    <col min="3592" max="3592" width="7.85546875" style="19" customWidth="1"/>
    <col min="3593" max="3593" width="9.85546875" style="19" customWidth="1"/>
    <col min="3594" max="3594" width="9.85546875" style="19" bestFit="1" customWidth="1"/>
    <col min="3595" max="3837" width="9.5703125" style="19"/>
    <col min="3838" max="3838" width="3" style="19" customWidth="1"/>
    <col min="3839" max="3839" width="3.5703125" style="19" customWidth="1"/>
    <col min="3840" max="3840" width="12.140625" style="19" customWidth="1"/>
    <col min="3841" max="3841" width="1.5703125" style="19" customWidth="1"/>
    <col min="3842" max="3842" width="12.140625" style="19" customWidth="1"/>
    <col min="3843" max="3843" width="3" style="19" customWidth="1"/>
    <col min="3844" max="3847" width="14.140625" style="19" customWidth="1"/>
    <col min="3848" max="3848" width="7.85546875" style="19" customWidth="1"/>
    <col min="3849" max="3849" width="9.85546875" style="19" customWidth="1"/>
    <col min="3850" max="3850" width="9.85546875" style="19" bestFit="1" customWidth="1"/>
    <col min="3851" max="4093" width="9.5703125" style="19"/>
    <col min="4094" max="4094" width="3" style="19" customWidth="1"/>
    <col min="4095" max="4095" width="3.5703125" style="19" customWidth="1"/>
    <col min="4096" max="4096" width="12.140625" style="19" customWidth="1"/>
    <col min="4097" max="4097" width="1.5703125" style="19" customWidth="1"/>
    <col min="4098" max="4098" width="12.140625" style="19" customWidth="1"/>
    <col min="4099" max="4099" width="3" style="19" customWidth="1"/>
    <col min="4100" max="4103" width="14.140625" style="19" customWidth="1"/>
    <col min="4104" max="4104" width="7.85546875" style="19" customWidth="1"/>
    <col min="4105" max="4105" width="9.85546875" style="19" customWidth="1"/>
    <col min="4106" max="4106" width="9.85546875" style="19" bestFit="1" customWidth="1"/>
    <col min="4107" max="4349" width="9.5703125" style="19"/>
    <col min="4350" max="4350" width="3" style="19" customWidth="1"/>
    <col min="4351" max="4351" width="3.5703125" style="19" customWidth="1"/>
    <col min="4352" max="4352" width="12.140625" style="19" customWidth="1"/>
    <col min="4353" max="4353" width="1.5703125" style="19" customWidth="1"/>
    <col min="4354" max="4354" width="12.140625" style="19" customWidth="1"/>
    <col min="4355" max="4355" width="3" style="19" customWidth="1"/>
    <col min="4356" max="4359" width="14.140625" style="19" customWidth="1"/>
    <col min="4360" max="4360" width="7.85546875" style="19" customWidth="1"/>
    <col min="4361" max="4361" width="9.85546875" style="19" customWidth="1"/>
    <col min="4362" max="4362" width="9.85546875" style="19" bestFit="1" customWidth="1"/>
    <col min="4363" max="4605" width="9.5703125" style="19"/>
    <col min="4606" max="4606" width="3" style="19" customWidth="1"/>
    <col min="4607" max="4607" width="3.5703125" style="19" customWidth="1"/>
    <col min="4608" max="4608" width="12.140625" style="19" customWidth="1"/>
    <col min="4609" max="4609" width="1.5703125" style="19" customWidth="1"/>
    <col min="4610" max="4610" width="12.140625" style="19" customWidth="1"/>
    <col min="4611" max="4611" width="3" style="19" customWidth="1"/>
    <col min="4612" max="4615" width="14.140625" style="19" customWidth="1"/>
    <col min="4616" max="4616" width="7.85546875" style="19" customWidth="1"/>
    <col min="4617" max="4617" width="9.85546875" style="19" customWidth="1"/>
    <col min="4618" max="4618" width="9.85546875" style="19" bestFit="1" customWidth="1"/>
    <col min="4619" max="4861" width="9.5703125" style="19"/>
    <col min="4862" max="4862" width="3" style="19" customWidth="1"/>
    <col min="4863" max="4863" width="3.5703125" style="19" customWidth="1"/>
    <col min="4864" max="4864" width="12.140625" style="19" customWidth="1"/>
    <col min="4865" max="4865" width="1.5703125" style="19" customWidth="1"/>
    <col min="4866" max="4866" width="12.140625" style="19" customWidth="1"/>
    <col min="4867" max="4867" width="3" style="19" customWidth="1"/>
    <col min="4868" max="4871" width="14.140625" style="19" customWidth="1"/>
    <col min="4872" max="4872" width="7.85546875" style="19" customWidth="1"/>
    <col min="4873" max="4873" width="9.85546875" style="19" customWidth="1"/>
    <col min="4874" max="4874" width="9.85546875" style="19" bestFit="1" customWidth="1"/>
    <col min="4875" max="5117" width="9.5703125" style="19"/>
    <col min="5118" max="5118" width="3" style="19" customWidth="1"/>
    <col min="5119" max="5119" width="3.5703125" style="19" customWidth="1"/>
    <col min="5120" max="5120" width="12.140625" style="19" customWidth="1"/>
    <col min="5121" max="5121" width="1.5703125" style="19" customWidth="1"/>
    <col min="5122" max="5122" width="12.140625" style="19" customWidth="1"/>
    <col min="5123" max="5123" width="3" style="19" customWidth="1"/>
    <col min="5124" max="5127" width="14.140625" style="19" customWidth="1"/>
    <col min="5128" max="5128" width="7.85546875" style="19" customWidth="1"/>
    <col min="5129" max="5129" width="9.85546875" style="19" customWidth="1"/>
    <col min="5130" max="5130" width="9.85546875" style="19" bestFit="1" customWidth="1"/>
    <col min="5131" max="5373" width="9.5703125" style="19"/>
    <col min="5374" max="5374" width="3" style="19" customWidth="1"/>
    <col min="5375" max="5375" width="3.5703125" style="19" customWidth="1"/>
    <col min="5376" max="5376" width="12.140625" style="19" customWidth="1"/>
    <col min="5377" max="5377" width="1.5703125" style="19" customWidth="1"/>
    <col min="5378" max="5378" width="12.140625" style="19" customWidth="1"/>
    <col min="5379" max="5379" width="3" style="19" customWidth="1"/>
    <col min="5380" max="5383" width="14.140625" style="19" customWidth="1"/>
    <col min="5384" max="5384" width="7.85546875" style="19" customWidth="1"/>
    <col min="5385" max="5385" width="9.85546875" style="19" customWidth="1"/>
    <col min="5386" max="5386" width="9.85546875" style="19" bestFit="1" customWidth="1"/>
    <col min="5387" max="5629" width="9.5703125" style="19"/>
    <col min="5630" max="5630" width="3" style="19" customWidth="1"/>
    <col min="5631" max="5631" width="3.5703125" style="19" customWidth="1"/>
    <col min="5632" max="5632" width="12.140625" style="19" customWidth="1"/>
    <col min="5633" max="5633" width="1.5703125" style="19" customWidth="1"/>
    <col min="5634" max="5634" width="12.140625" style="19" customWidth="1"/>
    <col min="5635" max="5635" width="3" style="19" customWidth="1"/>
    <col min="5636" max="5639" width="14.140625" style="19" customWidth="1"/>
    <col min="5640" max="5640" width="7.85546875" style="19" customWidth="1"/>
    <col min="5641" max="5641" width="9.85546875" style="19" customWidth="1"/>
    <col min="5642" max="5642" width="9.85546875" style="19" bestFit="1" customWidth="1"/>
    <col min="5643" max="5885" width="9.5703125" style="19"/>
    <col min="5886" max="5886" width="3" style="19" customWidth="1"/>
    <col min="5887" max="5887" width="3.5703125" style="19" customWidth="1"/>
    <col min="5888" max="5888" width="12.140625" style="19" customWidth="1"/>
    <col min="5889" max="5889" width="1.5703125" style="19" customWidth="1"/>
    <col min="5890" max="5890" width="12.140625" style="19" customWidth="1"/>
    <col min="5891" max="5891" width="3" style="19" customWidth="1"/>
    <col min="5892" max="5895" width="14.140625" style="19" customWidth="1"/>
    <col min="5896" max="5896" width="7.85546875" style="19" customWidth="1"/>
    <col min="5897" max="5897" width="9.85546875" style="19" customWidth="1"/>
    <col min="5898" max="5898" width="9.85546875" style="19" bestFit="1" customWidth="1"/>
    <col min="5899" max="6141" width="9.5703125" style="19"/>
    <col min="6142" max="6142" width="3" style="19" customWidth="1"/>
    <col min="6143" max="6143" width="3.5703125" style="19" customWidth="1"/>
    <col min="6144" max="6144" width="12.140625" style="19" customWidth="1"/>
    <col min="6145" max="6145" width="1.5703125" style="19" customWidth="1"/>
    <col min="6146" max="6146" width="12.140625" style="19" customWidth="1"/>
    <col min="6147" max="6147" width="3" style="19" customWidth="1"/>
    <col min="6148" max="6151" width="14.140625" style="19" customWidth="1"/>
    <col min="6152" max="6152" width="7.85546875" style="19" customWidth="1"/>
    <col min="6153" max="6153" width="9.85546875" style="19" customWidth="1"/>
    <col min="6154" max="6154" width="9.85546875" style="19" bestFit="1" customWidth="1"/>
    <col min="6155" max="6397" width="9.5703125" style="19"/>
    <col min="6398" max="6398" width="3" style="19" customWidth="1"/>
    <col min="6399" max="6399" width="3.5703125" style="19" customWidth="1"/>
    <col min="6400" max="6400" width="12.140625" style="19" customWidth="1"/>
    <col min="6401" max="6401" width="1.5703125" style="19" customWidth="1"/>
    <col min="6402" max="6402" width="12.140625" style="19" customWidth="1"/>
    <col min="6403" max="6403" width="3" style="19" customWidth="1"/>
    <col min="6404" max="6407" width="14.140625" style="19" customWidth="1"/>
    <col min="6408" max="6408" width="7.85546875" style="19" customWidth="1"/>
    <col min="6409" max="6409" width="9.85546875" style="19" customWidth="1"/>
    <col min="6410" max="6410" width="9.85546875" style="19" bestFit="1" customWidth="1"/>
    <col min="6411" max="6653" width="9.5703125" style="19"/>
    <col min="6654" max="6654" width="3" style="19" customWidth="1"/>
    <col min="6655" max="6655" width="3.5703125" style="19" customWidth="1"/>
    <col min="6656" max="6656" width="12.140625" style="19" customWidth="1"/>
    <col min="6657" max="6657" width="1.5703125" style="19" customWidth="1"/>
    <col min="6658" max="6658" width="12.140625" style="19" customWidth="1"/>
    <col min="6659" max="6659" width="3" style="19" customWidth="1"/>
    <col min="6660" max="6663" width="14.140625" style="19" customWidth="1"/>
    <col min="6664" max="6664" width="7.85546875" style="19" customWidth="1"/>
    <col min="6665" max="6665" width="9.85546875" style="19" customWidth="1"/>
    <col min="6666" max="6666" width="9.85546875" style="19" bestFit="1" customWidth="1"/>
    <col min="6667" max="6909" width="9.5703125" style="19"/>
    <col min="6910" max="6910" width="3" style="19" customWidth="1"/>
    <col min="6911" max="6911" width="3.5703125" style="19" customWidth="1"/>
    <col min="6912" max="6912" width="12.140625" style="19" customWidth="1"/>
    <col min="6913" max="6913" width="1.5703125" style="19" customWidth="1"/>
    <col min="6914" max="6914" width="12.140625" style="19" customWidth="1"/>
    <col min="6915" max="6915" width="3" style="19" customWidth="1"/>
    <col min="6916" max="6919" width="14.140625" style="19" customWidth="1"/>
    <col min="6920" max="6920" width="7.85546875" style="19" customWidth="1"/>
    <col min="6921" max="6921" width="9.85546875" style="19" customWidth="1"/>
    <col min="6922" max="6922" width="9.85546875" style="19" bestFit="1" customWidth="1"/>
    <col min="6923" max="7165" width="9.5703125" style="19"/>
    <col min="7166" max="7166" width="3" style="19" customWidth="1"/>
    <col min="7167" max="7167" width="3.5703125" style="19" customWidth="1"/>
    <col min="7168" max="7168" width="12.140625" style="19" customWidth="1"/>
    <col min="7169" max="7169" width="1.5703125" style="19" customWidth="1"/>
    <col min="7170" max="7170" width="12.140625" style="19" customWidth="1"/>
    <col min="7171" max="7171" width="3" style="19" customWidth="1"/>
    <col min="7172" max="7175" width="14.140625" style="19" customWidth="1"/>
    <col min="7176" max="7176" width="7.85546875" style="19" customWidth="1"/>
    <col min="7177" max="7177" width="9.85546875" style="19" customWidth="1"/>
    <col min="7178" max="7178" width="9.85546875" style="19" bestFit="1" customWidth="1"/>
    <col min="7179" max="7421" width="9.5703125" style="19"/>
    <col min="7422" max="7422" width="3" style="19" customWidth="1"/>
    <col min="7423" max="7423" width="3.5703125" style="19" customWidth="1"/>
    <col min="7424" max="7424" width="12.140625" style="19" customWidth="1"/>
    <col min="7425" max="7425" width="1.5703125" style="19" customWidth="1"/>
    <col min="7426" max="7426" width="12.140625" style="19" customWidth="1"/>
    <col min="7427" max="7427" width="3" style="19" customWidth="1"/>
    <col min="7428" max="7431" width="14.140625" style="19" customWidth="1"/>
    <col min="7432" max="7432" width="7.85546875" style="19" customWidth="1"/>
    <col min="7433" max="7433" width="9.85546875" style="19" customWidth="1"/>
    <col min="7434" max="7434" width="9.85546875" style="19" bestFit="1" customWidth="1"/>
    <col min="7435" max="7677" width="9.5703125" style="19"/>
    <col min="7678" max="7678" width="3" style="19" customWidth="1"/>
    <col min="7679" max="7679" width="3.5703125" style="19" customWidth="1"/>
    <col min="7680" max="7680" width="12.140625" style="19" customWidth="1"/>
    <col min="7681" max="7681" width="1.5703125" style="19" customWidth="1"/>
    <col min="7682" max="7682" width="12.140625" style="19" customWidth="1"/>
    <col min="7683" max="7683" width="3" style="19" customWidth="1"/>
    <col min="7684" max="7687" width="14.140625" style="19" customWidth="1"/>
    <col min="7688" max="7688" width="7.85546875" style="19" customWidth="1"/>
    <col min="7689" max="7689" width="9.85546875" style="19" customWidth="1"/>
    <col min="7690" max="7690" width="9.85546875" style="19" bestFit="1" customWidth="1"/>
    <col min="7691" max="7933" width="9.5703125" style="19"/>
    <col min="7934" max="7934" width="3" style="19" customWidth="1"/>
    <col min="7935" max="7935" width="3.5703125" style="19" customWidth="1"/>
    <col min="7936" max="7936" width="12.140625" style="19" customWidth="1"/>
    <col min="7937" max="7937" width="1.5703125" style="19" customWidth="1"/>
    <col min="7938" max="7938" width="12.140625" style="19" customWidth="1"/>
    <col min="7939" max="7939" width="3" style="19" customWidth="1"/>
    <col min="7940" max="7943" width="14.140625" style="19" customWidth="1"/>
    <col min="7944" max="7944" width="7.85546875" style="19" customWidth="1"/>
    <col min="7945" max="7945" width="9.85546875" style="19" customWidth="1"/>
    <col min="7946" max="7946" width="9.85546875" style="19" bestFit="1" customWidth="1"/>
    <col min="7947" max="8189" width="9.5703125" style="19"/>
    <col min="8190" max="8190" width="3" style="19" customWidth="1"/>
    <col min="8191" max="8191" width="3.5703125" style="19" customWidth="1"/>
    <col min="8192" max="8192" width="12.140625" style="19" customWidth="1"/>
    <col min="8193" max="8193" width="1.5703125" style="19" customWidth="1"/>
    <col min="8194" max="8194" width="12.140625" style="19" customWidth="1"/>
    <col min="8195" max="8195" width="3" style="19" customWidth="1"/>
    <col min="8196" max="8199" width="14.140625" style="19" customWidth="1"/>
    <col min="8200" max="8200" width="7.85546875" style="19" customWidth="1"/>
    <col min="8201" max="8201" width="9.85546875" style="19" customWidth="1"/>
    <col min="8202" max="8202" width="9.85546875" style="19" bestFit="1" customWidth="1"/>
    <col min="8203" max="8445" width="9.5703125" style="19"/>
    <col min="8446" max="8446" width="3" style="19" customWidth="1"/>
    <col min="8447" max="8447" width="3.5703125" style="19" customWidth="1"/>
    <col min="8448" max="8448" width="12.140625" style="19" customWidth="1"/>
    <col min="8449" max="8449" width="1.5703125" style="19" customWidth="1"/>
    <col min="8450" max="8450" width="12.140625" style="19" customWidth="1"/>
    <col min="8451" max="8451" width="3" style="19" customWidth="1"/>
    <col min="8452" max="8455" width="14.140625" style="19" customWidth="1"/>
    <col min="8456" max="8456" width="7.85546875" style="19" customWidth="1"/>
    <col min="8457" max="8457" width="9.85546875" style="19" customWidth="1"/>
    <col min="8458" max="8458" width="9.85546875" style="19" bestFit="1" customWidth="1"/>
    <col min="8459" max="8701" width="9.5703125" style="19"/>
    <col min="8702" max="8702" width="3" style="19" customWidth="1"/>
    <col min="8703" max="8703" width="3.5703125" style="19" customWidth="1"/>
    <col min="8704" max="8704" width="12.140625" style="19" customWidth="1"/>
    <col min="8705" max="8705" width="1.5703125" style="19" customWidth="1"/>
    <col min="8706" max="8706" width="12.140625" style="19" customWidth="1"/>
    <col min="8707" max="8707" width="3" style="19" customWidth="1"/>
    <col min="8708" max="8711" width="14.140625" style="19" customWidth="1"/>
    <col min="8712" max="8712" width="7.85546875" style="19" customWidth="1"/>
    <col min="8713" max="8713" width="9.85546875" style="19" customWidth="1"/>
    <col min="8714" max="8714" width="9.85546875" style="19" bestFit="1" customWidth="1"/>
    <col min="8715" max="8957" width="9.5703125" style="19"/>
    <col min="8958" max="8958" width="3" style="19" customWidth="1"/>
    <col min="8959" max="8959" width="3.5703125" style="19" customWidth="1"/>
    <col min="8960" max="8960" width="12.140625" style="19" customWidth="1"/>
    <col min="8961" max="8961" width="1.5703125" style="19" customWidth="1"/>
    <col min="8962" max="8962" width="12.140625" style="19" customWidth="1"/>
    <col min="8963" max="8963" width="3" style="19" customWidth="1"/>
    <col min="8964" max="8967" width="14.140625" style="19" customWidth="1"/>
    <col min="8968" max="8968" width="7.85546875" style="19" customWidth="1"/>
    <col min="8969" max="8969" width="9.85546875" style="19" customWidth="1"/>
    <col min="8970" max="8970" width="9.85546875" style="19" bestFit="1" customWidth="1"/>
    <col min="8971" max="9213" width="9.5703125" style="19"/>
    <col min="9214" max="9214" width="3" style="19" customWidth="1"/>
    <col min="9215" max="9215" width="3.5703125" style="19" customWidth="1"/>
    <col min="9216" max="9216" width="12.140625" style="19" customWidth="1"/>
    <col min="9217" max="9217" width="1.5703125" style="19" customWidth="1"/>
    <col min="9218" max="9218" width="12.140625" style="19" customWidth="1"/>
    <col min="9219" max="9219" width="3" style="19" customWidth="1"/>
    <col min="9220" max="9223" width="14.140625" style="19" customWidth="1"/>
    <col min="9224" max="9224" width="7.85546875" style="19" customWidth="1"/>
    <col min="9225" max="9225" width="9.85546875" style="19" customWidth="1"/>
    <col min="9226" max="9226" width="9.85546875" style="19" bestFit="1" customWidth="1"/>
    <col min="9227" max="9469" width="9.5703125" style="19"/>
    <col min="9470" max="9470" width="3" style="19" customWidth="1"/>
    <col min="9471" max="9471" width="3.5703125" style="19" customWidth="1"/>
    <col min="9472" max="9472" width="12.140625" style="19" customWidth="1"/>
    <col min="9473" max="9473" width="1.5703125" style="19" customWidth="1"/>
    <col min="9474" max="9474" width="12.140625" style="19" customWidth="1"/>
    <col min="9475" max="9475" width="3" style="19" customWidth="1"/>
    <col min="9476" max="9479" width="14.140625" style="19" customWidth="1"/>
    <col min="9480" max="9480" width="7.85546875" style="19" customWidth="1"/>
    <col min="9481" max="9481" width="9.85546875" style="19" customWidth="1"/>
    <col min="9482" max="9482" width="9.85546875" style="19" bestFit="1" customWidth="1"/>
    <col min="9483" max="9725" width="9.5703125" style="19"/>
    <col min="9726" max="9726" width="3" style="19" customWidth="1"/>
    <col min="9727" max="9727" width="3.5703125" style="19" customWidth="1"/>
    <col min="9728" max="9728" width="12.140625" style="19" customWidth="1"/>
    <col min="9729" max="9729" width="1.5703125" style="19" customWidth="1"/>
    <col min="9730" max="9730" width="12.140625" style="19" customWidth="1"/>
    <col min="9731" max="9731" width="3" style="19" customWidth="1"/>
    <col min="9732" max="9735" width="14.140625" style="19" customWidth="1"/>
    <col min="9736" max="9736" width="7.85546875" style="19" customWidth="1"/>
    <col min="9737" max="9737" width="9.85546875" style="19" customWidth="1"/>
    <col min="9738" max="9738" width="9.85546875" style="19" bestFit="1" customWidth="1"/>
    <col min="9739" max="9981" width="9.5703125" style="19"/>
    <col min="9982" max="9982" width="3" style="19" customWidth="1"/>
    <col min="9983" max="9983" width="3.5703125" style="19" customWidth="1"/>
    <col min="9984" max="9984" width="12.140625" style="19" customWidth="1"/>
    <col min="9985" max="9985" width="1.5703125" style="19" customWidth="1"/>
    <col min="9986" max="9986" width="12.140625" style="19" customWidth="1"/>
    <col min="9987" max="9987" width="3" style="19" customWidth="1"/>
    <col min="9988" max="9991" width="14.140625" style="19" customWidth="1"/>
    <col min="9992" max="9992" width="7.85546875" style="19" customWidth="1"/>
    <col min="9993" max="9993" width="9.85546875" style="19" customWidth="1"/>
    <col min="9994" max="9994" width="9.85546875" style="19" bestFit="1" customWidth="1"/>
    <col min="9995" max="10237" width="9.5703125" style="19"/>
    <col min="10238" max="10238" width="3" style="19" customWidth="1"/>
    <col min="10239" max="10239" width="3.5703125" style="19" customWidth="1"/>
    <col min="10240" max="10240" width="12.140625" style="19" customWidth="1"/>
    <col min="10241" max="10241" width="1.5703125" style="19" customWidth="1"/>
    <col min="10242" max="10242" width="12.140625" style="19" customWidth="1"/>
    <col min="10243" max="10243" width="3" style="19" customWidth="1"/>
    <col min="10244" max="10247" width="14.140625" style="19" customWidth="1"/>
    <col min="10248" max="10248" width="7.85546875" style="19" customWidth="1"/>
    <col min="10249" max="10249" width="9.85546875" style="19" customWidth="1"/>
    <col min="10250" max="10250" width="9.85546875" style="19" bestFit="1" customWidth="1"/>
    <col min="10251" max="10493" width="9.5703125" style="19"/>
    <col min="10494" max="10494" width="3" style="19" customWidth="1"/>
    <col min="10495" max="10495" width="3.5703125" style="19" customWidth="1"/>
    <col min="10496" max="10496" width="12.140625" style="19" customWidth="1"/>
    <col min="10497" max="10497" width="1.5703125" style="19" customWidth="1"/>
    <col min="10498" max="10498" width="12.140625" style="19" customWidth="1"/>
    <col min="10499" max="10499" width="3" style="19" customWidth="1"/>
    <col min="10500" max="10503" width="14.140625" style="19" customWidth="1"/>
    <col min="10504" max="10504" width="7.85546875" style="19" customWidth="1"/>
    <col min="10505" max="10505" width="9.85546875" style="19" customWidth="1"/>
    <col min="10506" max="10506" width="9.85546875" style="19" bestFit="1" customWidth="1"/>
    <col min="10507" max="10749" width="9.5703125" style="19"/>
    <col min="10750" max="10750" width="3" style="19" customWidth="1"/>
    <col min="10751" max="10751" width="3.5703125" style="19" customWidth="1"/>
    <col min="10752" max="10752" width="12.140625" style="19" customWidth="1"/>
    <col min="10753" max="10753" width="1.5703125" style="19" customWidth="1"/>
    <col min="10754" max="10754" width="12.140625" style="19" customWidth="1"/>
    <col min="10755" max="10755" width="3" style="19" customWidth="1"/>
    <col min="10756" max="10759" width="14.140625" style="19" customWidth="1"/>
    <col min="10760" max="10760" width="7.85546875" style="19" customWidth="1"/>
    <col min="10761" max="10761" width="9.85546875" style="19" customWidth="1"/>
    <col min="10762" max="10762" width="9.85546875" style="19" bestFit="1" customWidth="1"/>
    <col min="10763" max="11005" width="9.5703125" style="19"/>
    <col min="11006" max="11006" width="3" style="19" customWidth="1"/>
    <col min="11007" max="11007" width="3.5703125" style="19" customWidth="1"/>
    <col min="11008" max="11008" width="12.140625" style="19" customWidth="1"/>
    <col min="11009" max="11009" width="1.5703125" style="19" customWidth="1"/>
    <col min="11010" max="11010" width="12.140625" style="19" customWidth="1"/>
    <col min="11011" max="11011" width="3" style="19" customWidth="1"/>
    <col min="11012" max="11015" width="14.140625" style="19" customWidth="1"/>
    <col min="11016" max="11016" width="7.85546875" style="19" customWidth="1"/>
    <col min="11017" max="11017" width="9.85546875" style="19" customWidth="1"/>
    <col min="11018" max="11018" width="9.85546875" style="19" bestFit="1" customWidth="1"/>
    <col min="11019" max="11261" width="9.5703125" style="19"/>
    <col min="11262" max="11262" width="3" style="19" customWidth="1"/>
    <col min="11263" max="11263" width="3.5703125" style="19" customWidth="1"/>
    <col min="11264" max="11264" width="12.140625" style="19" customWidth="1"/>
    <col min="11265" max="11265" width="1.5703125" style="19" customWidth="1"/>
    <col min="11266" max="11266" width="12.140625" style="19" customWidth="1"/>
    <col min="11267" max="11267" width="3" style="19" customWidth="1"/>
    <col min="11268" max="11271" width="14.140625" style="19" customWidth="1"/>
    <col min="11272" max="11272" width="7.85546875" style="19" customWidth="1"/>
    <col min="11273" max="11273" width="9.85546875" style="19" customWidth="1"/>
    <col min="11274" max="11274" width="9.85546875" style="19" bestFit="1" customWidth="1"/>
    <col min="11275" max="11517" width="9.5703125" style="19"/>
    <col min="11518" max="11518" width="3" style="19" customWidth="1"/>
    <col min="11519" max="11519" width="3.5703125" style="19" customWidth="1"/>
    <col min="11520" max="11520" width="12.140625" style="19" customWidth="1"/>
    <col min="11521" max="11521" width="1.5703125" style="19" customWidth="1"/>
    <col min="11522" max="11522" width="12.140625" style="19" customWidth="1"/>
    <col min="11523" max="11523" width="3" style="19" customWidth="1"/>
    <col min="11524" max="11527" width="14.140625" style="19" customWidth="1"/>
    <col min="11528" max="11528" width="7.85546875" style="19" customWidth="1"/>
    <col min="11529" max="11529" width="9.85546875" style="19" customWidth="1"/>
    <col min="11530" max="11530" width="9.85546875" style="19" bestFit="1" customWidth="1"/>
    <col min="11531" max="11773" width="9.5703125" style="19"/>
    <col min="11774" max="11774" width="3" style="19" customWidth="1"/>
    <col min="11775" max="11775" width="3.5703125" style="19" customWidth="1"/>
    <col min="11776" max="11776" width="12.140625" style="19" customWidth="1"/>
    <col min="11777" max="11777" width="1.5703125" style="19" customWidth="1"/>
    <col min="11778" max="11778" width="12.140625" style="19" customWidth="1"/>
    <col min="11779" max="11779" width="3" style="19" customWidth="1"/>
    <col min="11780" max="11783" width="14.140625" style="19" customWidth="1"/>
    <col min="11784" max="11784" width="7.85546875" style="19" customWidth="1"/>
    <col min="11785" max="11785" width="9.85546875" style="19" customWidth="1"/>
    <col min="11786" max="11786" width="9.85546875" style="19" bestFit="1" customWidth="1"/>
    <col min="11787" max="12029" width="9.5703125" style="19"/>
    <col min="12030" max="12030" width="3" style="19" customWidth="1"/>
    <col min="12031" max="12031" width="3.5703125" style="19" customWidth="1"/>
    <col min="12032" max="12032" width="12.140625" style="19" customWidth="1"/>
    <col min="12033" max="12033" width="1.5703125" style="19" customWidth="1"/>
    <col min="12034" max="12034" width="12.140625" style="19" customWidth="1"/>
    <col min="12035" max="12035" width="3" style="19" customWidth="1"/>
    <col min="12036" max="12039" width="14.140625" style="19" customWidth="1"/>
    <col min="12040" max="12040" width="7.85546875" style="19" customWidth="1"/>
    <col min="12041" max="12041" width="9.85546875" style="19" customWidth="1"/>
    <col min="12042" max="12042" width="9.85546875" style="19" bestFit="1" customWidth="1"/>
    <col min="12043" max="12285" width="9.5703125" style="19"/>
    <col min="12286" max="12286" width="3" style="19" customWidth="1"/>
    <col min="12287" max="12287" width="3.5703125" style="19" customWidth="1"/>
    <col min="12288" max="12288" width="12.140625" style="19" customWidth="1"/>
    <col min="12289" max="12289" width="1.5703125" style="19" customWidth="1"/>
    <col min="12290" max="12290" width="12.140625" style="19" customWidth="1"/>
    <col min="12291" max="12291" width="3" style="19" customWidth="1"/>
    <col min="12292" max="12295" width="14.140625" style="19" customWidth="1"/>
    <col min="12296" max="12296" width="7.85546875" style="19" customWidth="1"/>
    <col min="12297" max="12297" width="9.85546875" style="19" customWidth="1"/>
    <col min="12298" max="12298" width="9.85546875" style="19" bestFit="1" customWidth="1"/>
    <col min="12299" max="12541" width="9.5703125" style="19"/>
    <col min="12542" max="12542" width="3" style="19" customWidth="1"/>
    <col min="12543" max="12543" width="3.5703125" style="19" customWidth="1"/>
    <col min="12544" max="12544" width="12.140625" style="19" customWidth="1"/>
    <col min="12545" max="12545" width="1.5703125" style="19" customWidth="1"/>
    <col min="12546" max="12546" width="12.140625" style="19" customWidth="1"/>
    <col min="12547" max="12547" width="3" style="19" customWidth="1"/>
    <col min="12548" max="12551" width="14.140625" style="19" customWidth="1"/>
    <col min="12552" max="12552" width="7.85546875" style="19" customWidth="1"/>
    <col min="12553" max="12553" width="9.85546875" style="19" customWidth="1"/>
    <col min="12554" max="12554" width="9.85546875" style="19" bestFit="1" customWidth="1"/>
    <col min="12555" max="12797" width="9.5703125" style="19"/>
    <col min="12798" max="12798" width="3" style="19" customWidth="1"/>
    <col min="12799" max="12799" width="3.5703125" style="19" customWidth="1"/>
    <col min="12800" max="12800" width="12.140625" style="19" customWidth="1"/>
    <col min="12801" max="12801" width="1.5703125" style="19" customWidth="1"/>
    <col min="12802" max="12802" width="12.140625" style="19" customWidth="1"/>
    <col min="12803" max="12803" width="3" style="19" customWidth="1"/>
    <col min="12804" max="12807" width="14.140625" style="19" customWidth="1"/>
    <col min="12808" max="12808" width="7.85546875" style="19" customWidth="1"/>
    <col min="12809" max="12809" width="9.85546875" style="19" customWidth="1"/>
    <col min="12810" max="12810" width="9.85546875" style="19" bestFit="1" customWidth="1"/>
    <col min="12811" max="13053" width="9.5703125" style="19"/>
    <col min="13054" max="13054" width="3" style="19" customWidth="1"/>
    <col min="13055" max="13055" width="3.5703125" style="19" customWidth="1"/>
    <col min="13056" max="13056" width="12.140625" style="19" customWidth="1"/>
    <col min="13057" max="13057" width="1.5703125" style="19" customWidth="1"/>
    <col min="13058" max="13058" width="12.140625" style="19" customWidth="1"/>
    <col min="13059" max="13059" width="3" style="19" customWidth="1"/>
    <col min="13060" max="13063" width="14.140625" style="19" customWidth="1"/>
    <col min="13064" max="13064" width="7.85546875" style="19" customWidth="1"/>
    <col min="13065" max="13065" width="9.85546875" style="19" customWidth="1"/>
    <col min="13066" max="13066" width="9.85546875" style="19" bestFit="1" customWidth="1"/>
    <col min="13067" max="13309" width="9.5703125" style="19"/>
    <col min="13310" max="13310" width="3" style="19" customWidth="1"/>
    <col min="13311" max="13311" width="3.5703125" style="19" customWidth="1"/>
    <col min="13312" max="13312" width="12.140625" style="19" customWidth="1"/>
    <col min="13313" max="13313" width="1.5703125" style="19" customWidth="1"/>
    <col min="13314" max="13314" width="12.140625" style="19" customWidth="1"/>
    <col min="13315" max="13315" width="3" style="19" customWidth="1"/>
    <col min="13316" max="13319" width="14.140625" style="19" customWidth="1"/>
    <col min="13320" max="13320" width="7.85546875" style="19" customWidth="1"/>
    <col min="13321" max="13321" width="9.85546875" style="19" customWidth="1"/>
    <col min="13322" max="13322" width="9.85546875" style="19" bestFit="1" customWidth="1"/>
    <col min="13323" max="13565" width="9.5703125" style="19"/>
    <col min="13566" max="13566" width="3" style="19" customWidth="1"/>
    <col min="13567" max="13567" width="3.5703125" style="19" customWidth="1"/>
    <col min="13568" max="13568" width="12.140625" style="19" customWidth="1"/>
    <col min="13569" max="13569" width="1.5703125" style="19" customWidth="1"/>
    <col min="13570" max="13570" width="12.140625" style="19" customWidth="1"/>
    <col min="13571" max="13571" width="3" style="19" customWidth="1"/>
    <col min="13572" max="13575" width="14.140625" style="19" customWidth="1"/>
    <col min="13576" max="13576" width="7.85546875" style="19" customWidth="1"/>
    <col min="13577" max="13577" width="9.85546875" style="19" customWidth="1"/>
    <col min="13578" max="13578" width="9.85546875" style="19" bestFit="1" customWidth="1"/>
    <col min="13579" max="13821" width="9.5703125" style="19"/>
    <col min="13822" max="13822" width="3" style="19" customWidth="1"/>
    <col min="13823" max="13823" width="3.5703125" style="19" customWidth="1"/>
    <col min="13824" max="13824" width="12.140625" style="19" customWidth="1"/>
    <col min="13825" max="13825" width="1.5703125" style="19" customWidth="1"/>
    <col min="13826" max="13826" width="12.140625" style="19" customWidth="1"/>
    <col min="13827" max="13827" width="3" style="19" customWidth="1"/>
    <col min="13828" max="13831" width="14.140625" style="19" customWidth="1"/>
    <col min="13832" max="13832" width="7.85546875" style="19" customWidth="1"/>
    <col min="13833" max="13833" width="9.85546875" style="19" customWidth="1"/>
    <col min="13834" max="13834" width="9.85546875" style="19" bestFit="1" customWidth="1"/>
    <col min="13835" max="14077" width="9.5703125" style="19"/>
    <col min="14078" max="14078" width="3" style="19" customWidth="1"/>
    <col min="14079" max="14079" width="3.5703125" style="19" customWidth="1"/>
    <col min="14080" max="14080" width="12.140625" style="19" customWidth="1"/>
    <col min="14081" max="14081" width="1.5703125" style="19" customWidth="1"/>
    <col min="14082" max="14082" width="12.140625" style="19" customWidth="1"/>
    <col min="14083" max="14083" width="3" style="19" customWidth="1"/>
    <col min="14084" max="14087" width="14.140625" style="19" customWidth="1"/>
    <col min="14088" max="14088" width="7.85546875" style="19" customWidth="1"/>
    <col min="14089" max="14089" width="9.85546875" style="19" customWidth="1"/>
    <col min="14090" max="14090" width="9.85546875" style="19" bestFit="1" customWidth="1"/>
    <col min="14091" max="14333" width="9.5703125" style="19"/>
    <col min="14334" max="14334" width="3" style="19" customWidth="1"/>
    <col min="14335" max="14335" width="3.5703125" style="19" customWidth="1"/>
    <col min="14336" max="14336" width="12.140625" style="19" customWidth="1"/>
    <col min="14337" max="14337" width="1.5703125" style="19" customWidth="1"/>
    <col min="14338" max="14338" width="12.140625" style="19" customWidth="1"/>
    <col min="14339" max="14339" width="3" style="19" customWidth="1"/>
    <col min="14340" max="14343" width="14.140625" style="19" customWidth="1"/>
    <col min="14344" max="14344" width="7.85546875" style="19" customWidth="1"/>
    <col min="14345" max="14345" width="9.85546875" style="19" customWidth="1"/>
    <col min="14346" max="14346" width="9.85546875" style="19" bestFit="1" customWidth="1"/>
    <col min="14347" max="14589" width="9.5703125" style="19"/>
    <col min="14590" max="14590" width="3" style="19" customWidth="1"/>
    <col min="14591" max="14591" width="3.5703125" style="19" customWidth="1"/>
    <col min="14592" max="14592" width="12.140625" style="19" customWidth="1"/>
    <col min="14593" max="14593" width="1.5703125" style="19" customWidth="1"/>
    <col min="14594" max="14594" width="12.140625" style="19" customWidth="1"/>
    <col min="14595" max="14595" width="3" style="19" customWidth="1"/>
    <col min="14596" max="14599" width="14.140625" style="19" customWidth="1"/>
    <col min="14600" max="14600" width="7.85546875" style="19" customWidth="1"/>
    <col min="14601" max="14601" width="9.85546875" style="19" customWidth="1"/>
    <col min="14602" max="14602" width="9.85546875" style="19" bestFit="1" customWidth="1"/>
    <col min="14603" max="14845" width="9.5703125" style="19"/>
    <col min="14846" max="14846" width="3" style="19" customWidth="1"/>
    <col min="14847" max="14847" width="3.5703125" style="19" customWidth="1"/>
    <col min="14848" max="14848" width="12.140625" style="19" customWidth="1"/>
    <col min="14849" max="14849" width="1.5703125" style="19" customWidth="1"/>
    <col min="14850" max="14850" width="12.140625" style="19" customWidth="1"/>
    <col min="14851" max="14851" width="3" style="19" customWidth="1"/>
    <col min="14852" max="14855" width="14.140625" style="19" customWidth="1"/>
    <col min="14856" max="14856" width="7.85546875" style="19" customWidth="1"/>
    <col min="14857" max="14857" width="9.85546875" style="19" customWidth="1"/>
    <col min="14858" max="14858" width="9.85546875" style="19" bestFit="1" customWidth="1"/>
    <col min="14859" max="15101" width="9.5703125" style="19"/>
    <col min="15102" max="15102" width="3" style="19" customWidth="1"/>
    <col min="15103" max="15103" width="3.5703125" style="19" customWidth="1"/>
    <col min="15104" max="15104" width="12.140625" style="19" customWidth="1"/>
    <col min="15105" max="15105" width="1.5703125" style="19" customWidth="1"/>
    <col min="15106" max="15106" width="12.140625" style="19" customWidth="1"/>
    <col min="15107" max="15107" width="3" style="19" customWidth="1"/>
    <col min="15108" max="15111" width="14.140625" style="19" customWidth="1"/>
    <col min="15112" max="15112" width="7.85546875" style="19" customWidth="1"/>
    <col min="15113" max="15113" width="9.85546875" style="19" customWidth="1"/>
    <col min="15114" max="15114" width="9.85546875" style="19" bestFit="1" customWidth="1"/>
    <col min="15115" max="15357" width="9.5703125" style="19"/>
    <col min="15358" max="15358" width="3" style="19" customWidth="1"/>
    <col min="15359" max="15359" width="3.5703125" style="19" customWidth="1"/>
    <col min="15360" max="15360" width="12.140625" style="19" customWidth="1"/>
    <col min="15361" max="15361" width="1.5703125" style="19" customWidth="1"/>
    <col min="15362" max="15362" width="12.140625" style="19" customWidth="1"/>
    <col min="15363" max="15363" width="3" style="19" customWidth="1"/>
    <col min="15364" max="15367" width="14.140625" style="19" customWidth="1"/>
    <col min="15368" max="15368" width="7.85546875" style="19" customWidth="1"/>
    <col min="15369" max="15369" width="9.85546875" style="19" customWidth="1"/>
    <col min="15370" max="15370" width="9.85546875" style="19" bestFit="1" customWidth="1"/>
    <col min="15371" max="15613" width="9.5703125" style="19"/>
    <col min="15614" max="15614" width="3" style="19" customWidth="1"/>
    <col min="15615" max="15615" width="3.5703125" style="19" customWidth="1"/>
    <col min="15616" max="15616" width="12.140625" style="19" customWidth="1"/>
    <col min="15617" max="15617" width="1.5703125" style="19" customWidth="1"/>
    <col min="15618" max="15618" width="12.140625" style="19" customWidth="1"/>
    <col min="15619" max="15619" width="3" style="19" customWidth="1"/>
    <col min="15620" max="15623" width="14.140625" style="19" customWidth="1"/>
    <col min="15624" max="15624" width="7.85546875" style="19" customWidth="1"/>
    <col min="15625" max="15625" width="9.85546875" style="19" customWidth="1"/>
    <col min="15626" max="15626" width="9.85546875" style="19" bestFit="1" customWidth="1"/>
    <col min="15627" max="15869" width="9.5703125" style="19"/>
    <col min="15870" max="15870" width="3" style="19" customWidth="1"/>
    <col min="15871" max="15871" width="3.5703125" style="19" customWidth="1"/>
    <col min="15872" max="15872" width="12.140625" style="19" customWidth="1"/>
    <col min="15873" max="15873" width="1.5703125" style="19" customWidth="1"/>
    <col min="15874" max="15874" width="12.140625" style="19" customWidth="1"/>
    <col min="15875" max="15875" width="3" style="19" customWidth="1"/>
    <col min="15876" max="15879" width="14.140625" style="19" customWidth="1"/>
    <col min="15880" max="15880" width="7.85546875" style="19" customWidth="1"/>
    <col min="15881" max="15881" width="9.85546875" style="19" customWidth="1"/>
    <col min="15882" max="15882" width="9.85546875" style="19" bestFit="1" customWidth="1"/>
    <col min="15883" max="16125" width="9.5703125" style="19"/>
    <col min="16126" max="16126" width="3" style="19" customWidth="1"/>
    <col min="16127" max="16127" width="3.5703125" style="19" customWidth="1"/>
    <col min="16128" max="16128" width="12.140625" style="19" customWidth="1"/>
    <col min="16129" max="16129" width="1.5703125" style="19" customWidth="1"/>
    <col min="16130" max="16130" width="12.140625" style="19" customWidth="1"/>
    <col min="16131" max="16131" width="3" style="19" customWidth="1"/>
    <col min="16132" max="16135" width="14.140625" style="19" customWidth="1"/>
    <col min="16136" max="16136" width="7.85546875" style="19" customWidth="1"/>
    <col min="16137" max="16137" width="9.85546875" style="19" customWidth="1"/>
    <col min="16138" max="16138" width="9.85546875" style="19" bestFit="1" customWidth="1"/>
    <col min="16139" max="16384" width="9.5703125" style="19"/>
  </cols>
  <sheetData>
    <row r="1" spans="1:11" s="52" customFormat="1" ht="15.75" customHeight="1" thickBot="1">
      <c r="A1" s="51" t="s">
        <v>814</v>
      </c>
      <c r="J1" s="21" t="s">
        <v>813</v>
      </c>
      <c r="K1" s="492"/>
    </row>
    <row r="2" spans="1:11" s="52" customFormat="1" ht="6" customHeight="1" thickTop="1">
      <c r="A2" s="124"/>
      <c r="B2" s="547" t="s">
        <v>2</v>
      </c>
      <c r="C2" s="547"/>
      <c r="D2" s="547"/>
      <c r="E2" s="547"/>
      <c r="F2" s="123"/>
      <c r="G2" s="549" t="s">
        <v>812</v>
      </c>
      <c r="H2" s="549" t="s">
        <v>811</v>
      </c>
      <c r="I2" s="491"/>
      <c r="J2" s="491"/>
      <c r="K2" s="14"/>
    </row>
    <row r="3" spans="1:11" s="52" customFormat="1" ht="20.25" customHeight="1">
      <c r="A3" s="122"/>
      <c r="B3" s="548"/>
      <c r="C3" s="548"/>
      <c r="D3" s="548"/>
      <c r="E3" s="548"/>
      <c r="F3" s="121"/>
      <c r="G3" s="550"/>
      <c r="H3" s="550"/>
      <c r="I3" s="63" t="s">
        <v>79</v>
      </c>
      <c r="J3" s="62" t="s">
        <v>78</v>
      </c>
    </row>
    <row r="4" spans="1:11" ht="3.75" customHeight="1">
      <c r="A4" s="14"/>
      <c r="B4" s="475"/>
      <c r="C4" s="475"/>
      <c r="D4" s="475"/>
      <c r="E4" s="475"/>
      <c r="F4" s="120"/>
      <c r="G4" s="114"/>
      <c r="H4" s="114"/>
      <c r="I4" s="59"/>
      <c r="J4" s="59"/>
      <c r="K4" s="59"/>
    </row>
    <row r="5" spans="1:11" ht="12" customHeight="1">
      <c r="A5" s="11" t="s">
        <v>810</v>
      </c>
      <c r="B5" s="551" t="s">
        <v>809</v>
      </c>
      <c r="C5" s="551"/>
      <c r="D5" s="551"/>
      <c r="E5" s="551"/>
      <c r="F5" s="12" t="s">
        <v>808</v>
      </c>
      <c r="G5" s="490"/>
      <c r="H5" s="490"/>
      <c r="I5" s="490" t="s">
        <v>807</v>
      </c>
      <c r="J5" s="490"/>
      <c r="K5" s="490"/>
    </row>
    <row r="6" spans="1:11" ht="12" customHeight="1">
      <c r="A6" s="14"/>
      <c r="B6" s="14"/>
      <c r="C6" s="552" t="s">
        <v>806</v>
      </c>
      <c r="D6" s="552"/>
      <c r="E6" s="552"/>
      <c r="F6" s="12"/>
      <c r="G6" s="487">
        <v>215234</v>
      </c>
      <c r="H6" s="486">
        <v>159802</v>
      </c>
      <c r="I6" s="479">
        <v>55466</v>
      </c>
      <c r="J6" s="479">
        <v>104335</v>
      </c>
      <c r="K6" s="478"/>
    </row>
    <row r="7" spans="1:11" ht="12" customHeight="1">
      <c r="A7" s="14"/>
      <c r="B7" s="14"/>
      <c r="C7" s="552" t="s">
        <v>805</v>
      </c>
      <c r="D7" s="552"/>
      <c r="E7" s="552"/>
      <c r="F7" s="12"/>
      <c r="G7" s="487">
        <v>30255</v>
      </c>
      <c r="H7" s="486">
        <v>21904</v>
      </c>
      <c r="I7" s="479">
        <v>5190</v>
      </c>
      <c r="J7" s="479">
        <v>16713</v>
      </c>
      <c r="K7" s="478"/>
    </row>
    <row r="8" spans="1:11" ht="12" customHeight="1">
      <c r="A8" s="14"/>
      <c r="B8" s="14"/>
      <c r="C8" s="552" t="s">
        <v>804</v>
      </c>
      <c r="D8" s="552"/>
      <c r="E8" s="552"/>
      <c r="F8" s="12"/>
      <c r="G8" s="486">
        <v>80794</v>
      </c>
      <c r="H8" s="486">
        <v>60903</v>
      </c>
      <c r="I8" s="479">
        <v>18849</v>
      </c>
      <c r="J8" s="479">
        <v>42054</v>
      </c>
      <c r="K8" s="478"/>
    </row>
    <row r="9" spans="1:11" ht="12" customHeight="1">
      <c r="A9" s="14"/>
      <c r="B9" s="14"/>
      <c r="C9" s="552" t="s">
        <v>803</v>
      </c>
      <c r="D9" s="552"/>
      <c r="E9" s="552"/>
      <c r="F9" s="12"/>
      <c r="G9" s="487">
        <v>23894</v>
      </c>
      <c r="H9" s="486">
        <v>18507</v>
      </c>
      <c r="I9" s="479">
        <v>4519</v>
      </c>
      <c r="J9" s="479">
        <v>13988</v>
      </c>
      <c r="K9" s="478"/>
    </row>
    <row r="10" spans="1:11" ht="12" customHeight="1">
      <c r="A10" s="14"/>
      <c r="B10" s="14"/>
      <c r="C10" s="552" t="s">
        <v>802</v>
      </c>
      <c r="D10" s="552"/>
      <c r="E10" s="552"/>
      <c r="F10" s="12"/>
      <c r="G10" s="487">
        <v>37577</v>
      </c>
      <c r="H10" s="486">
        <v>27918</v>
      </c>
      <c r="I10" s="479">
        <v>10842</v>
      </c>
      <c r="J10" s="479">
        <v>17076</v>
      </c>
      <c r="K10" s="478"/>
    </row>
    <row r="11" spans="1:11" ht="5.25" customHeight="1">
      <c r="A11" s="14"/>
      <c r="B11" s="14"/>
      <c r="C11" s="472"/>
      <c r="D11" s="472"/>
      <c r="E11" s="472"/>
      <c r="F11" s="12"/>
      <c r="G11" s="489"/>
      <c r="H11" s="489"/>
      <c r="I11" s="480"/>
      <c r="J11" s="480"/>
      <c r="K11" s="488"/>
    </row>
    <row r="12" spans="1:11" ht="12" customHeight="1">
      <c r="A12" s="14"/>
      <c r="B12" s="14"/>
      <c r="C12" s="552" t="s">
        <v>51</v>
      </c>
      <c r="D12" s="552"/>
      <c r="E12" s="552"/>
      <c r="F12" s="12"/>
      <c r="G12" s="487">
        <v>419440</v>
      </c>
      <c r="H12" s="486">
        <v>290376</v>
      </c>
      <c r="I12" s="479">
        <v>94776</v>
      </c>
      <c r="J12" s="479">
        <v>195599</v>
      </c>
      <c r="K12" s="478"/>
    </row>
    <row r="13" spans="1:11" ht="12" customHeight="1">
      <c r="A13" s="14"/>
      <c r="B13" s="14"/>
      <c r="C13" s="552" t="s">
        <v>801</v>
      </c>
      <c r="D13" s="552"/>
      <c r="E13" s="552"/>
      <c r="F13" s="12"/>
      <c r="G13" s="487">
        <v>34029</v>
      </c>
      <c r="H13" s="486">
        <v>26038</v>
      </c>
      <c r="I13" s="479">
        <v>6766</v>
      </c>
      <c r="J13" s="479">
        <v>19271</v>
      </c>
      <c r="K13" s="478"/>
    </row>
    <row r="14" spans="1:11" ht="12" customHeight="1">
      <c r="A14" s="14"/>
      <c r="B14" s="14"/>
      <c r="C14" s="552" t="s">
        <v>800</v>
      </c>
      <c r="D14" s="552"/>
      <c r="E14" s="552"/>
      <c r="F14" s="12"/>
      <c r="G14" s="487">
        <v>58888</v>
      </c>
      <c r="H14" s="486">
        <v>44389</v>
      </c>
      <c r="I14" s="479">
        <v>11648</v>
      </c>
      <c r="J14" s="479">
        <v>32740</v>
      </c>
      <c r="K14" s="478"/>
    </row>
    <row r="15" spans="1:11" ht="12" customHeight="1">
      <c r="A15" s="14"/>
      <c r="B15" s="14"/>
      <c r="C15" s="552" t="s">
        <v>300</v>
      </c>
      <c r="D15" s="552"/>
      <c r="E15" s="552"/>
      <c r="F15" s="12"/>
      <c r="G15" s="487">
        <v>112598</v>
      </c>
      <c r="H15" s="486">
        <v>82817</v>
      </c>
      <c r="I15" s="479">
        <v>20901</v>
      </c>
      <c r="J15" s="479">
        <v>61915</v>
      </c>
      <c r="K15" s="478"/>
    </row>
    <row r="16" spans="1:11" ht="12" customHeight="1">
      <c r="A16" s="14"/>
      <c r="B16" s="14"/>
      <c r="C16" s="552" t="s">
        <v>267</v>
      </c>
      <c r="D16" s="552"/>
      <c r="E16" s="552"/>
      <c r="F16" s="12"/>
      <c r="G16" s="487">
        <v>98926</v>
      </c>
      <c r="H16" s="486">
        <v>73636</v>
      </c>
      <c r="I16" s="479">
        <v>22436</v>
      </c>
      <c r="J16" s="479">
        <v>51199</v>
      </c>
      <c r="K16" s="478"/>
    </row>
    <row r="17" spans="1:11" ht="5.25" customHeight="1">
      <c r="A17" s="14"/>
      <c r="B17" s="14"/>
      <c r="C17" s="472"/>
      <c r="D17" s="472"/>
      <c r="E17" s="472"/>
      <c r="F17" s="12"/>
      <c r="G17" s="489"/>
      <c r="H17" s="489"/>
      <c r="I17" s="480"/>
      <c r="J17" s="480"/>
      <c r="K17" s="488"/>
    </row>
    <row r="18" spans="1:11" ht="12" customHeight="1">
      <c r="A18" s="14"/>
      <c r="B18" s="14"/>
      <c r="C18" s="552" t="s">
        <v>92</v>
      </c>
      <c r="D18" s="552"/>
      <c r="E18" s="552"/>
      <c r="F18" s="12"/>
      <c r="G18" s="487">
        <v>108873</v>
      </c>
      <c r="H18" s="486">
        <v>81065</v>
      </c>
      <c r="I18" s="479">
        <v>23749</v>
      </c>
      <c r="J18" s="479">
        <v>57316</v>
      </c>
      <c r="K18" s="478"/>
    </row>
    <row r="19" spans="1:11" ht="12" customHeight="1">
      <c r="A19" s="14"/>
      <c r="B19" s="14"/>
      <c r="C19" s="552" t="s">
        <v>799</v>
      </c>
      <c r="D19" s="552"/>
      <c r="E19" s="552"/>
      <c r="F19" s="12"/>
      <c r="G19" s="487">
        <v>59409</v>
      </c>
      <c r="H19" s="486">
        <v>44189</v>
      </c>
      <c r="I19" s="479">
        <v>12816</v>
      </c>
      <c r="J19" s="479">
        <v>31373</v>
      </c>
      <c r="K19" s="478"/>
    </row>
    <row r="20" spans="1:11" ht="12" customHeight="1">
      <c r="A20" s="14"/>
      <c r="B20" s="14"/>
      <c r="C20" s="552" t="s">
        <v>738</v>
      </c>
      <c r="D20" s="552"/>
      <c r="E20" s="552"/>
      <c r="F20" s="12"/>
      <c r="G20" s="487">
        <v>55778</v>
      </c>
      <c r="H20" s="486">
        <v>41684</v>
      </c>
      <c r="I20" s="479">
        <v>11536</v>
      </c>
      <c r="J20" s="479">
        <v>30147</v>
      </c>
      <c r="K20" s="478"/>
    </row>
    <row r="21" spans="1:11" ht="12" customHeight="1">
      <c r="A21" s="14"/>
      <c r="B21" s="14"/>
      <c r="C21" s="552" t="s">
        <v>798</v>
      </c>
      <c r="D21" s="552"/>
      <c r="E21" s="552"/>
      <c r="F21" s="12"/>
      <c r="G21" s="487">
        <v>60941</v>
      </c>
      <c r="H21" s="486">
        <v>45546</v>
      </c>
      <c r="I21" s="479">
        <v>11523</v>
      </c>
      <c r="J21" s="479">
        <v>34023</v>
      </c>
      <c r="K21" s="478"/>
    </row>
    <row r="22" spans="1:11" ht="12" customHeight="1">
      <c r="A22" s="14"/>
      <c r="B22" s="14"/>
      <c r="C22" s="552" t="s">
        <v>797</v>
      </c>
      <c r="D22" s="552"/>
      <c r="E22" s="552"/>
      <c r="F22" s="12"/>
      <c r="G22" s="487">
        <v>8053</v>
      </c>
      <c r="H22" s="486">
        <v>5910</v>
      </c>
      <c r="I22" s="479">
        <v>1584</v>
      </c>
      <c r="J22" s="479">
        <v>4325</v>
      </c>
      <c r="K22" s="478"/>
    </row>
    <row r="23" spans="1:11" ht="5.25" customHeight="1">
      <c r="A23" s="14"/>
      <c r="B23" s="14"/>
      <c r="C23" s="472"/>
      <c r="D23" s="472"/>
      <c r="E23" s="472"/>
      <c r="F23" s="12"/>
      <c r="G23" s="489"/>
      <c r="H23" s="489"/>
      <c r="I23" s="480"/>
      <c r="J23" s="480"/>
      <c r="K23" s="488"/>
    </row>
    <row r="24" spans="1:11" ht="12" customHeight="1">
      <c r="A24" s="14"/>
      <c r="B24" s="14"/>
      <c r="C24" s="552" t="s">
        <v>796</v>
      </c>
      <c r="D24" s="552"/>
      <c r="E24" s="552"/>
      <c r="F24" s="12"/>
      <c r="G24" s="487">
        <v>13165</v>
      </c>
      <c r="H24" s="486">
        <v>9915</v>
      </c>
      <c r="I24" s="479">
        <v>2359</v>
      </c>
      <c r="J24" s="479">
        <v>7555</v>
      </c>
      <c r="K24" s="478"/>
    </row>
    <row r="25" spans="1:11" ht="12" customHeight="1">
      <c r="A25" s="14"/>
      <c r="B25" s="14"/>
      <c r="C25" s="552" t="s">
        <v>795</v>
      </c>
      <c r="D25" s="552"/>
      <c r="E25" s="552"/>
      <c r="F25" s="12"/>
      <c r="G25" s="487">
        <v>5845</v>
      </c>
      <c r="H25" s="486">
        <v>4492</v>
      </c>
      <c r="I25" s="479">
        <v>1198</v>
      </c>
      <c r="J25" s="479">
        <v>3293</v>
      </c>
      <c r="K25" s="478"/>
    </row>
    <row r="26" spans="1:11" ht="12" customHeight="1">
      <c r="A26" s="14"/>
      <c r="B26" s="14"/>
      <c r="C26" s="552" t="s">
        <v>794</v>
      </c>
      <c r="D26" s="552"/>
      <c r="E26" s="552"/>
      <c r="F26" s="12"/>
      <c r="G26" s="487">
        <v>12432</v>
      </c>
      <c r="H26" s="486">
        <v>9179</v>
      </c>
      <c r="I26" s="479">
        <v>2282</v>
      </c>
      <c r="J26" s="479">
        <v>6897</v>
      </c>
      <c r="K26" s="478"/>
    </row>
    <row r="27" spans="1:11" ht="12" customHeight="1">
      <c r="A27" s="14"/>
      <c r="B27" s="14"/>
      <c r="C27" s="552" t="s">
        <v>11</v>
      </c>
      <c r="D27" s="552"/>
      <c r="E27" s="552"/>
      <c r="F27" s="12"/>
      <c r="G27" s="487">
        <v>33460</v>
      </c>
      <c r="H27" s="486">
        <v>23768</v>
      </c>
      <c r="I27" s="479">
        <v>8310</v>
      </c>
      <c r="J27" s="479">
        <v>15458</v>
      </c>
      <c r="K27" s="478"/>
    </row>
    <row r="28" spans="1:11" ht="12" customHeight="1">
      <c r="A28" s="14"/>
      <c r="B28" s="14"/>
      <c r="C28" s="552" t="s">
        <v>793</v>
      </c>
      <c r="D28" s="552"/>
      <c r="E28" s="552"/>
      <c r="F28" s="12"/>
      <c r="G28" s="487">
        <v>1386</v>
      </c>
      <c r="H28" s="486">
        <v>1093</v>
      </c>
      <c r="I28" s="479">
        <v>434</v>
      </c>
      <c r="J28" s="479">
        <v>659</v>
      </c>
      <c r="K28" s="478"/>
    </row>
    <row r="29" spans="1:11" ht="5.25" customHeight="1">
      <c r="A29" s="14"/>
      <c r="B29" s="14"/>
      <c r="C29" s="472"/>
      <c r="D29" s="472"/>
      <c r="E29" s="472"/>
      <c r="F29" s="12"/>
      <c r="G29" s="489"/>
      <c r="H29" s="489"/>
      <c r="I29" s="480"/>
      <c r="J29" s="480"/>
      <c r="K29" s="488"/>
    </row>
    <row r="30" spans="1:11" ht="12" customHeight="1">
      <c r="A30" s="14"/>
      <c r="B30" s="14"/>
      <c r="C30" s="552" t="s">
        <v>792</v>
      </c>
      <c r="D30" s="552"/>
      <c r="E30" s="552"/>
      <c r="F30" s="12"/>
      <c r="G30" s="487">
        <v>3133</v>
      </c>
      <c r="H30" s="486">
        <v>2294</v>
      </c>
      <c r="I30" s="479">
        <v>808</v>
      </c>
      <c r="J30" s="479">
        <v>1486</v>
      </c>
      <c r="K30" s="478"/>
    </row>
    <row r="31" spans="1:11" ht="12" customHeight="1">
      <c r="A31" s="14"/>
      <c r="B31" s="14"/>
      <c r="C31" s="552" t="s">
        <v>791</v>
      </c>
      <c r="D31" s="552"/>
      <c r="E31" s="552"/>
      <c r="F31" s="12"/>
      <c r="G31" s="487">
        <v>5833</v>
      </c>
      <c r="H31" s="486">
        <v>4100</v>
      </c>
      <c r="I31" s="479">
        <v>1641</v>
      </c>
      <c r="J31" s="479">
        <v>2458</v>
      </c>
      <c r="K31" s="478"/>
    </row>
    <row r="32" spans="1:11" ht="5.25" customHeight="1">
      <c r="A32" s="14"/>
      <c r="B32" s="14"/>
      <c r="C32" s="14"/>
      <c r="D32" s="14"/>
      <c r="E32" s="14"/>
      <c r="F32" s="12"/>
      <c r="G32" s="489"/>
      <c r="H32" s="489"/>
      <c r="I32" s="480"/>
      <c r="J32" s="480"/>
      <c r="K32" s="488"/>
    </row>
    <row r="33" spans="1:11" ht="12" customHeight="1">
      <c r="A33" s="11" t="s">
        <v>151</v>
      </c>
      <c r="B33" s="553" t="s">
        <v>735</v>
      </c>
      <c r="C33" s="553"/>
      <c r="D33" s="554"/>
      <c r="E33" s="554"/>
      <c r="F33" s="12" t="s">
        <v>766</v>
      </c>
      <c r="G33" s="489"/>
      <c r="H33" s="489"/>
      <c r="I33" s="480"/>
      <c r="J33" s="480"/>
      <c r="K33" s="488"/>
    </row>
    <row r="34" spans="1:11" ht="12" customHeight="1">
      <c r="A34" s="14"/>
      <c r="B34" s="14"/>
      <c r="C34" s="552" t="s">
        <v>231</v>
      </c>
      <c r="D34" s="552"/>
      <c r="E34" s="552"/>
      <c r="F34" s="12"/>
      <c r="G34" s="487">
        <v>43183</v>
      </c>
      <c r="H34" s="486">
        <v>28591</v>
      </c>
      <c r="I34" s="479">
        <v>12965</v>
      </c>
      <c r="J34" s="479">
        <v>15626</v>
      </c>
      <c r="K34" s="478"/>
    </row>
    <row r="35" spans="1:11" ht="12" customHeight="1">
      <c r="A35" s="14"/>
      <c r="B35" s="14"/>
      <c r="C35" s="552" t="s">
        <v>733</v>
      </c>
      <c r="D35" s="552"/>
      <c r="E35" s="552"/>
      <c r="F35" s="12"/>
      <c r="G35" s="487">
        <v>28798</v>
      </c>
      <c r="H35" s="486">
        <v>20786</v>
      </c>
      <c r="I35" s="479">
        <v>6246</v>
      </c>
      <c r="J35" s="479">
        <v>14540</v>
      </c>
      <c r="K35" s="478"/>
    </row>
    <row r="36" spans="1:11" ht="12" customHeight="1">
      <c r="A36" s="14"/>
      <c r="B36" s="14"/>
      <c r="C36" s="552" t="s">
        <v>790</v>
      </c>
      <c r="D36" s="552"/>
      <c r="E36" s="552"/>
      <c r="F36" s="12"/>
      <c r="G36" s="487">
        <v>4845</v>
      </c>
      <c r="H36" s="486">
        <v>3796</v>
      </c>
      <c r="I36" s="479">
        <v>1536</v>
      </c>
      <c r="J36" s="479">
        <v>2260</v>
      </c>
      <c r="K36" s="478"/>
    </row>
    <row r="37" spans="1:11" ht="12" customHeight="1">
      <c r="A37" s="14"/>
      <c r="B37" s="14"/>
      <c r="C37" s="552" t="s">
        <v>789</v>
      </c>
      <c r="D37" s="552"/>
      <c r="E37" s="552"/>
      <c r="F37" s="12"/>
      <c r="G37" s="487">
        <v>8369</v>
      </c>
      <c r="H37" s="486">
        <v>6475</v>
      </c>
      <c r="I37" s="479">
        <v>1753</v>
      </c>
      <c r="J37" s="479">
        <v>4721</v>
      </c>
      <c r="K37" s="478"/>
    </row>
    <row r="38" spans="1:11" ht="5.25" customHeight="1">
      <c r="A38" s="14"/>
      <c r="B38" s="14"/>
      <c r="C38" s="14"/>
      <c r="D38" s="14"/>
      <c r="E38" s="14"/>
      <c r="F38" s="12"/>
      <c r="G38" s="489"/>
      <c r="H38" s="489"/>
      <c r="I38" s="480"/>
      <c r="J38" s="480"/>
      <c r="K38" s="488"/>
    </row>
    <row r="39" spans="1:11" ht="12" customHeight="1">
      <c r="A39" s="11" t="s">
        <v>151</v>
      </c>
      <c r="B39" s="553" t="s">
        <v>731</v>
      </c>
      <c r="C39" s="553"/>
      <c r="D39" s="554"/>
      <c r="E39" s="554"/>
      <c r="F39" s="12" t="s">
        <v>129</v>
      </c>
      <c r="G39" s="489"/>
      <c r="H39" s="489"/>
      <c r="I39" s="480"/>
      <c r="J39" s="480"/>
      <c r="K39" s="488"/>
    </row>
    <row r="40" spans="1:11" ht="12" customHeight="1">
      <c r="A40" s="14"/>
      <c r="B40" s="14"/>
      <c r="C40" s="552" t="s">
        <v>49</v>
      </c>
      <c r="D40" s="552"/>
      <c r="E40" s="552"/>
      <c r="F40" s="12"/>
      <c r="G40" s="487">
        <v>70797</v>
      </c>
      <c r="H40" s="486">
        <v>49519</v>
      </c>
      <c r="I40" s="479">
        <v>19629</v>
      </c>
      <c r="J40" s="479">
        <v>29890</v>
      </c>
      <c r="K40" s="478"/>
    </row>
    <row r="41" spans="1:11" ht="12" customHeight="1">
      <c r="A41" s="14"/>
      <c r="B41" s="14"/>
      <c r="C41" s="552" t="s">
        <v>291</v>
      </c>
      <c r="D41" s="552"/>
      <c r="E41" s="552"/>
      <c r="F41" s="12"/>
      <c r="G41" s="487">
        <v>55299</v>
      </c>
      <c r="H41" s="486">
        <v>38514</v>
      </c>
      <c r="I41" s="479">
        <v>15211</v>
      </c>
      <c r="J41" s="479">
        <v>23303</v>
      </c>
      <c r="K41" s="478"/>
    </row>
    <row r="42" spans="1:11" ht="12" customHeight="1">
      <c r="A42" s="14"/>
      <c r="B42" s="14"/>
      <c r="C42" s="552" t="s">
        <v>788</v>
      </c>
      <c r="D42" s="552"/>
      <c r="E42" s="552"/>
      <c r="F42" s="12"/>
      <c r="G42" s="487">
        <v>31994</v>
      </c>
      <c r="H42" s="486">
        <v>23303</v>
      </c>
      <c r="I42" s="479">
        <v>7865</v>
      </c>
      <c r="J42" s="479">
        <v>15438</v>
      </c>
      <c r="K42" s="478"/>
    </row>
    <row r="43" spans="1:11" ht="12" customHeight="1">
      <c r="A43" s="14"/>
      <c r="B43" s="14"/>
      <c r="C43" s="552" t="s">
        <v>675</v>
      </c>
      <c r="D43" s="552"/>
      <c r="E43" s="552"/>
      <c r="F43" s="12"/>
      <c r="G43" s="487">
        <v>36810</v>
      </c>
      <c r="H43" s="486">
        <v>29902</v>
      </c>
      <c r="I43" s="479">
        <v>8709</v>
      </c>
      <c r="J43" s="479">
        <v>21193</v>
      </c>
      <c r="K43" s="478"/>
    </row>
    <row r="44" spans="1:11" ht="12" customHeight="1">
      <c r="A44" s="14"/>
      <c r="B44" s="14"/>
      <c r="C44" s="552" t="s">
        <v>787</v>
      </c>
      <c r="D44" s="552"/>
      <c r="E44" s="552"/>
      <c r="F44" s="12"/>
      <c r="G44" s="487">
        <v>31683</v>
      </c>
      <c r="H44" s="486">
        <v>24413</v>
      </c>
      <c r="I44" s="479">
        <v>6492</v>
      </c>
      <c r="J44" s="479">
        <v>17921</v>
      </c>
      <c r="K44" s="478"/>
    </row>
    <row r="45" spans="1:11" ht="5.25" customHeight="1">
      <c r="A45" s="14"/>
      <c r="B45" s="14"/>
      <c r="C45" s="14"/>
      <c r="D45" s="14"/>
      <c r="E45" s="14"/>
      <c r="F45" s="12"/>
      <c r="G45" s="489"/>
      <c r="H45" s="489"/>
      <c r="I45" s="480"/>
      <c r="J45" s="480"/>
      <c r="K45" s="488"/>
    </row>
    <row r="46" spans="1:11" ht="12" customHeight="1">
      <c r="A46" s="11" t="s">
        <v>151</v>
      </c>
      <c r="B46" s="552" t="s">
        <v>728</v>
      </c>
      <c r="C46" s="552"/>
      <c r="D46" s="555"/>
      <c r="E46" s="555"/>
      <c r="F46" s="12" t="s">
        <v>766</v>
      </c>
      <c r="G46" s="489"/>
      <c r="H46" s="489"/>
      <c r="I46" s="480"/>
      <c r="J46" s="480"/>
      <c r="K46" s="488"/>
    </row>
    <row r="47" spans="1:11" ht="12" customHeight="1">
      <c r="A47" s="14"/>
      <c r="B47" s="14"/>
      <c r="C47" s="552" t="s">
        <v>786</v>
      </c>
      <c r="D47" s="552"/>
      <c r="E47" s="552"/>
      <c r="F47" s="12"/>
      <c r="G47" s="487">
        <v>5709</v>
      </c>
      <c r="H47" s="486">
        <v>4488</v>
      </c>
      <c r="I47" s="479">
        <v>1086</v>
      </c>
      <c r="J47" s="479">
        <v>3401</v>
      </c>
      <c r="K47" s="478"/>
    </row>
    <row r="48" spans="1:11" ht="12" customHeight="1">
      <c r="A48" s="14"/>
      <c r="B48" s="14"/>
      <c r="C48" s="552" t="s">
        <v>785</v>
      </c>
      <c r="D48" s="552"/>
      <c r="E48" s="552"/>
      <c r="F48" s="12"/>
      <c r="G48" s="487">
        <v>6822</v>
      </c>
      <c r="H48" s="486">
        <v>5096</v>
      </c>
      <c r="I48" s="479">
        <v>1413</v>
      </c>
      <c r="J48" s="479">
        <v>3683</v>
      </c>
      <c r="K48" s="478"/>
    </row>
    <row r="49" spans="1:12" ht="12" customHeight="1">
      <c r="A49" s="14"/>
      <c r="B49" s="14"/>
      <c r="C49" s="552" t="s">
        <v>118</v>
      </c>
      <c r="D49" s="552"/>
      <c r="E49" s="552"/>
      <c r="F49" s="12"/>
      <c r="G49" s="487">
        <v>6863</v>
      </c>
      <c r="H49" s="486">
        <v>5032</v>
      </c>
      <c r="I49" s="479">
        <v>1377</v>
      </c>
      <c r="J49" s="479">
        <v>3655</v>
      </c>
      <c r="K49" s="478"/>
    </row>
    <row r="50" spans="1:12" ht="12" customHeight="1">
      <c r="A50" s="14"/>
      <c r="B50" s="14"/>
      <c r="C50" s="552" t="s">
        <v>119</v>
      </c>
      <c r="D50" s="552"/>
      <c r="E50" s="552"/>
      <c r="F50" s="12"/>
      <c r="G50" s="487">
        <v>14307</v>
      </c>
      <c r="H50" s="486">
        <v>10706</v>
      </c>
      <c r="I50" s="479">
        <v>3548</v>
      </c>
      <c r="J50" s="479">
        <v>7157</v>
      </c>
      <c r="K50" s="478"/>
    </row>
    <row r="51" spans="1:12" ht="12" customHeight="1">
      <c r="A51" s="14"/>
      <c r="B51" s="14"/>
      <c r="C51" s="552" t="s">
        <v>784</v>
      </c>
      <c r="D51" s="552"/>
      <c r="E51" s="552"/>
      <c r="F51" s="12"/>
      <c r="G51" s="487">
        <v>5595</v>
      </c>
      <c r="H51" s="486">
        <v>4367</v>
      </c>
      <c r="I51" s="479">
        <v>1257</v>
      </c>
      <c r="J51" s="479">
        <v>3109</v>
      </c>
      <c r="K51" s="478"/>
    </row>
    <row r="52" spans="1:12" ht="3.75" customHeight="1">
      <c r="A52" s="14"/>
      <c r="B52" s="475"/>
      <c r="C52" s="475"/>
      <c r="D52" s="475"/>
      <c r="E52" s="475"/>
      <c r="F52" s="12"/>
      <c r="G52" s="485"/>
      <c r="H52" s="485"/>
      <c r="I52" s="480"/>
      <c r="J52" s="480"/>
      <c r="K52" s="95"/>
    </row>
    <row r="53" spans="1:12" ht="12" customHeight="1">
      <c r="A53" s="11" t="s">
        <v>151</v>
      </c>
      <c r="B53" s="552" t="s">
        <v>783</v>
      </c>
      <c r="C53" s="552"/>
      <c r="D53" s="555"/>
      <c r="E53" s="555"/>
      <c r="F53" s="12" t="s">
        <v>752</v>
      </c>
      <c r="G53" s="484"/>
      <c r="H53" s="484"/>
      <c r="I53" s="480"/>
      <c r="J53" s="480"/>
      <c r="K53" s="483"/>
    </row>
    <row r="54" spans="1:12" ht="12" customHeight="1">
      <c r="A54" s="14"/>
      <c r="B54" s="14"/>
      <c r="C54" s="552" t="s">
        <v>782</v>
      </c>
      <c r="D54" s="552"/>
      <c r="E54" s="552"/>
      <c r="F54" s="12"/>
      <c r="G54" s="91">
        <v>15067</v>
      </c>
      <c r="H54" s="15">
        <v>12171</v>
      </c>
      <c r="I54" s="479">
        <v>3521</v>
      </c>
      <c r="J54" s="479">
        <v>8649</v>
      </c>
      <c r="K54" s="478"/>
    </row>
    <row r="55" spans="1:12" ht="12" customHeight="1">
      <c r="A55" s="14"/>
      <c r="B55" s="14"/>
      <c r="C55" s="552" t="s">
        <v>781</v>
      </c>
      <c r="D55" s="552"/>
      <c r="E55" s="552"/>
      <c r="F55" s="12"/>
      <c r="G55" s="91">
        <v>19449</v>
      </c>
      <c r="H55" s="15">
        <v>15149</v>
      </c>
      <c r="I55" s="479">
        <v>3825</v>
      </c>
      <c r="J55" s="479">
        <v>11324</v>
      </c>
      <c r="K55" s="478"/>
    </row>
    <row r="56" spans="1:12" ht="12" customHeight="1">
      <c r="A56" s="14"/>
      <c r="B56" s="14"/>
      <c r="C56" s="552" t="s">
        <v>780</v>
      </c>
      <c r="D56" s="552"/>
      <c r="E56" s="552"/>
      <c r="F56" s="12"/>
      <c r="G56" s="91">
        <v>19557</v>
      </c>
      <c r="H56" s="15">
        <v>14832</v>
      </c>
      <c r="I56" s="479">
        <v>4573</v>
      </c>
      <c r="J56" s="479">
        <v>10258</v>
      </c>
      <c r="K56" s="478"/>
    </row>
    <row r="57" spans="1:12" ht="12" customHeight="1">
      <c r="A57" s="14"/>
      <c r="B57" s="14"/>
      <c r="C57" s="552" t="s">
        <v>779</v>
      </c>
      <c r="D57" s="552"/>
      <c r="E57" s="552"/>
      <c r="F57" s="12"/>
      <c r="G57" s="91">
        <v>14930</v>
      </c>
      <c r="H57" s="15">
        <v>11693</v>
      </c>
      <c r="I57" s="479">
        <v>3230</v>
      </c>
      <c r="J57" s="479">
        <v>8462</v>
      </c>
      <c r="K57" s="478"/>
    </row>
    <row r="58" spans="1:12" ht="12" customHeight="1">
      <c r="A58" s="14"/>
      <c r="B58" s="14"/>
      <c r="C58" s="552" t="s">
        <v>778</v>
      </c>
      <c r="D58" s="552"/>
      <c r="E58" s="552"/>
      <c r="F58" s="12"/>
      <c r="G58" s="91">
        <v>12385</v>
      </c>
      <c r="H58" s="15">
        <v>7686</v>
      </c>
      <c r="I58" s="479">
        <v>1570</v>
      </c>
      <c r="J58" s="479">
        <v>6116</v>
      </c>
      <c r="K58" s="478"/>
    </row>
    <row r="59" spans="1:12" ht="5.25" customHeight="1">
      <c r="A59" s="14"/>
      <c r="B59" s="14"/>
      <c r="C59" s="14"/>
      <c r="D59" s="14"/>
      <c r="E59" s="14"/>
      <c r="F59" s="12"/>
      <c r="G59" s="16"/>
      <c r="H59" s="16"/>
      <c r="I59" s="480"/>
      <c r="J59" s="480"/>
      <c r="K59" s="31"/>
    </row>
    <row r="60" spans="1:12" ht="12" customHeight="1">
      <c r="A60" s="14"/>
      <c r="B60" s="14"/>
      <c r="C60" s="552" t="s">
        <v>63</v>
      </c>
      <c r="D60" s="552"/>
      <c r="E60" s="552"/>
      <c r="F60" s="12"/>
      <c r="G60" s="91">
        <v>129194</v>
      </c>
      <c r="H60" s="15">
        <v>88994</v>
      </c>
      <c r="I60" s="479">
        <v>30513</v>
      </c>
      <c r="J60" s="479">
        <v>58480</v>
      </c>
      <c r="K60" s="478"/>
    </row>
    <row r="61" spans="1:12" ht="12" customHeight="1">
      <c r="A61" s="14"/>
      <c r="B61" s="14"/>
      <c r="C61" s="552" t="s">
        <v>777</v>
      </c>
      <c r="D61" s="552"/>
      <c r="E61" s="552"/>
      <c r="F61" s="12"/>
      <c r="G61" s="91">
        <v>34198</v>
      </c>
      <c r="H61" s="15">
        <v>23950</v>
      </c>
      <c r="I61" s="479">
        <v>7486</v>
      </c>
      <c r="J61" s="479">
        <v>16464</v>
      </c>
      <c r="K61" s="478"/>
    </row>
    <row r="62" spans="1:12" ht="12" customHeight="1">
      <c r="A62" s="14"/>
      <c r="B62" s="14"/>
      <c r="C62" s="552" t="s">
        <v>776</v>
      </c>
      <c r="D62" s="552"/>
      <c r="E62" s="552"/>
      <c r="F62" s="12"/>
      <c r="G62" s="91">
        <v>37642</v>
      </c>
      <c r="H62" s="15">
        <v>28688</v>
      </c>
      <c r="I62" s="479">
        <v>8418</v>
      </c>
      <c r="J62" s="479">
        <v>20270</v>
      </c>
      <c r="K62" s="478"/>
    </row>
    <row r="63" spans="1:12" ht="12" customHeight="1">
      <c r="A63" s="14"/>
      <c r="B63" s="14"/>
      <c r="C63" s="552" t="s">
        <v>775</v>
      </c>
      <c r="D63" s="552"/>
      <c r="E63" s="552"/>
      <c r="F63" s="12"/>
      <c r="G63" s="91">
        <v>86165</v>
      </c>
      <c r="H63" s="15">
        <v>63796</v>
      </c>
      <c r="I63" s="479">
        <v>21161</v>
      </c>
      <c r="J63" s="479">
        <v>42634</v>
      </c>
      <c r="K63" s="478"/>
      <c r="L63" s="482"/>
    </row>
    <row r="64" spans="1:12" ht="12" customHeight="1">
      <c r="A64" s="14"/>
      <c r="B64" s="14"/>
      <c r="C64" s="552" t="s">
        <v>774</v>
      </c>
      <c r="D64" s="552"/>
      <c r="E64" s="552"/>
      <c r="F64" s="12"/>
      <c r="G64" s="91">
        <v>3820</v>
      </c>
      <c r="H64" s="15">
        <v>2956</v>
      </c>
      <c r="I64" s="479">
        <v>1108</v>
      </c>
      <c r="J64" s="479">
        <v>1847</v>
      </c>
      <c r="K64" s="478"/>
    </row>
    <row r="65" spans="1:11" ht="5.25" customHeight="1">
      <c r="A65" s="14"/>
      <c r="B65" s="14"/>
      <c r="C65" s="14"/>
      <c r="D65" s="14"/>
      <c r="E65" s="14"/>
      <c r="F65" s="12"/>
      <c r="G65" s="16"/>
      <c r="H65" s="16"/>
      <c r="I65" s="480"/>
      <c r="J65" s="480"/>
      <c r="K65" s="31"/>
    </row>
    <row r="66" spans="1:11" ht="12" customHeight="1">
      <c r="A66" s="14"/>
      <c r="B66" s="14"/>
      <c r="C66" s="552" t="s">
        <v>773</v>
      </c>
      <c r="D66" s="552"/>
      <c r="E66" s="552"/>
      <c r="F66" s="12"/>
      <c r="G66" s="91">
        <v>14523</v>
      </c>
      <c r="H66" s="15">
        <v>11436</v>
      </c>
      <c r="I66" s="479">
        <v>3231</v>
      </c>
      <c r="J66" s="479">
        <v>8204</v>
      </c>
      <c r="K66" s="478"/>
    </row>
    <row r="67" spans="1:11" ht="12" customHeight="1">
      <c r="A67" s="14"/>
      <c r="B67" s="14"/>
      <c r="C67" s="552" t="s">
        <v>772</v>
      </c>
      <c r="D67" s="552"/>
      <c r="E67" s="552"/>
      <c r="F67" s="12"/>
      <c r="G67" s="91">
        <v>8266</v>
      </c>
      <c r="H67" s="15">
        <v>6512</v>
      </c>
      <c r="I67" s="479">
        <v>2227</v>
      </c>
      <c r="J67" s="479">
        <v>4285</v>
      </c>
      <c r="K67" s="478"/>
    </row>
    <row r="68" spans="1:11" ht="12" customHeight="1">
      <c r="A68" s="14"/>
      <c r="B68" s="14"/>
      <c r="C68" s="552" t="s">
        <v>128</v>
      </c>
      <c r="D68" s="552"/>
      <c r="E68" s="552"/>
      <c r="F68" s="12"/>
      <c r="G68" s="91">
        <v>82838</v>
      </c>
      <c r="H68" s="15">
        <v>59017</v>
      </c>
      <c r="I68" s="479">
        <v>18354</v>
      </c>
      <c r="J68" s="479">
        <v>40663</v>
      </c>
      <c r="K68" s="478"/>
    </row>
    <row r="69" spans="1:11" ht="12" customHeight="1">
      <c r="A69" s="14"/>
      <c r="B69" s="14"/>
      <c r="C69" s="552" t="s">
        <v>771</v>
      </c>
      <c r="D69" s="552"/>
      <c r="E69" s="552"/>
      <c r="F69" s="12"/>
      <c r="G69" s="91">
        <v>14824</v>
      </c>
      <c r="H69" s="15">
        <v>11486</v>
      </c>
      <c r="I69" s="479">
        <v>3249</v>
      </c>
      <c r="J69" s="479">
        <v>8237</v>
      </c>
      <c r="K69" s="478"/>
    </row>
    <row r="70" spans="1:11" ht="12" customHeight="1">
      <c r="A70" s="14"/>
      <c r="B70" s="14"/>
      <c r="C70" s="552" t="s">
        <v>770</v>
      </c>
      <c r="D70" s="552"/>
      <c r="E70" s="552"/>
      <c r="F70" s="12"/>
      <c r="G70" s="91">
        <v>26453</v>
      </c>
      <c r="H70" s="15">
        <v>19634</v>
      </c>
      <c r="I70" s="479">
        <v>6263</v>
      </c>
      <c r="J70" s="479">
        <v>13370</v>
      </c>
      <c r="K70" s="478"/>
    </row>
    <row r="71" spans="1:11" ht="5.25" customHeight="1">
      <c r="A71" s="14"/>
      <c r="B71" s="14"/>
      <c r="C71" s="14"/>
      <c r="D71" s="14"/>
      <c r="E71" s="14"/>
      <c r="F71" s="12"/>
      <c r="G71" s="16"/>
      <c r="H71" s="16"/>
      <c r="I71" s="480"/>
      <c r="J71" s="480"/>
      <c r="K71" s="31"/>
    </row>
    <row r="72" spans="1:11" ht="12" customHeight="1">
      <c r="A72" s="11" t="s">
        <v>151</v>
      </c>
      <c r="B72" s="552" t="s">
        <v>769</v>
      </c>
      <c r="C72" s="552"/>
      <c r="D72" s="555"/>
      <c r="E72" s="555"/>
      <c r="F72" s="12" t="s">
        <v>766</v>
      </c>
      <c r="G72" s="16"/>
      <c r="H72" s="16"/>
      <c r="I72" s="480"/>
      <c r="J72" s="480"/>
      <c r="K72" s="31"/>
    </row>
    <row r="73" spans="1:11" ht="12" customHeight="1">
      <c r="A73" s="14"/>
      <c r="B73" s="14"/>
      <c r="C73" s="552" t="s">
        <v>768</v>
      </c>
      <c r="D73" s="552"/>
      <c r="E73" s="552"/>
      <c r="F73" s="12"/>
      <c r="G73" s="91">
        <v>1792</v>
      </c>
      <c r="H73" s="15">
        <v>1523</v>
      </c>
      <c r="I73" s="479">
        <v>565</v>
      </c>
      <c r="J73" s="479">
        <v>957</v>
      </c>
      <c r="K73" s="478"/>
    </row>
    <row r="74" spans="1:11" ht="12" customHeight="1">
      <c r="A74" s="14"/>
      <c r="B74" s="14"/>
      <c r="C74" s="552" t="s">
        <v>767</v>
      </c>
      <c r="D74" s="552"/>
      <c r="E74" s="552"/>
      <c r="F74" s="12"/>
      <c r="G74" s="91">
        <v>3009</v>
      </c>
      <c r="H74" s="15">
        <v>1134</v>
      </c>
      <c r="I74" s="479">
        <v>343</v>
      </c>
      <c r="J74" s="479">
        <v>790</v>
      </c>
      <c r="K74" s="478"/>
    </row>
    <row r="75" spans="1:11" ht="5.25" customHeight="1">
      <c r="A75" s="14"/>
      <c r="B75" s="14"/>
      <c r="C75" s="14"/>
      <c r="D75" s="14"/>
      <c r="E75" s="14"/>
      <c r="F75" s="12"/>
      <c r="G75" s="16"/>
      <c r="H75" s="16"/>
      <c r="I75" s="480"/>
      <c r="J75" s="480"/>
      <c r="K75" s="481"/>
    </row>
    <row r="76" spans="1:11" ht="12" customHeight="1">
      <c r="A76" s="11" t="s">
        <v>151</v>
      </c>
      <c r="B76" s="553" t="s">
        <v>726</v>
      </c>
      <c r="C76" s="553"/>
      <c r="D76" s="554"/>
      <c r="E76" s="554"/>
      <c r="F76" s="12" t="s">
        <v>766</v>
      </c>
      <c r="G76" s="16"/>
      <c r="H76" s="16"/>
      <c r="I76" s="480"/>
      <c r="J76" s="480"/>
      <c r="K76" s="31"/>
    </row>
    <row r="77" spans="1:11" ht="12" customHeight="1">
      <c r="A77" s="14"/>
      <c r="B77" s="14"/>
      <c r="C77" s="552" t="s">
        <v>765</v>
      </c>
      <c r="D77" s="552"/>
      <c r="E77" s="552"/>
      <c r="F77" s="12"/>
      <c r="G77" s="91">
        <v>19085</v>
      </c>
      <c r="H77" s="15">
        <v>15146</v>
      </c>
      <c r="I77" s="479">
        <v>4893</v>
      </c>
      <c r="J77" s="479">
        <v>10253</v>
      </c>
      <c r="K77" s="478"/>
    </row>
    <row r="78" spans="1:11" ht="12" customHeight="1">
      <c r="A78" s="14"/>
      <c r="B78" s="14"/>
      <c r="C78" s="552" t="s">
        <v>56</v>
      </c>
      <c r="D78" s="552"/>
      <c r="E78" s="552"/>
      <c r="F78" s="12"/>
      <c r="G78" s="91">
        <v>53819</v>
      </c>
      <c r="H78" s="15">
        <v>36355</v>
      </c>
      <c r="I78" s="479">
        <v>11967</v>
      </c>
      <c r="J78" s="479">
        <v>24388</v>
      </c>
      <c r="K78" s="478"/>
    </row>
    <row r="79" spans="1:11" ht="12" customHeight="1">
      <c r="A79" s="14"/>
      <c r="B79" s="14"/>
      <c r="C79" s="552" t="s">
        <v>10</v>
      </c>
      <c r="D79" s="552"/>
      <c r="E79" s="552"/>
      <c r="F79" s="12"/>
      <c r="G79" s="91">
        <v>65351</v>
      </c>
      <c r="H79" s="15">
        <v>41089</v>
      </c>
      <c r="I79" s="479">
        <v>15543</v>
      </c>
      <c r="J79" s="479">
        <v>25545</v>
      </c>
      <c r="K79" s="478"/>
    </row>
    <row r="80" spans="1:11" ht="12" customHeight="1">
      <c r="A80" s="14"/>
      <c r="B80" s="14"/>
      <c r="C80" s="552" t="s">
        <v>764</v>
      </c>
      <c r="D80" s="552"/>
      <c r="E80" s="552"/>
      <c r="F80" s="12"/>
      <c r="G80" s="91">
        <v>10345</v>
      </c>
      <c r="H80" s="15">
        <v>7773</v>
      </c>
      <c r="I80" s="479">
        <v>2629</v>
      </c>
      <c r="J80" s="479">
        <v>5143</v>
      </c>
      <c r="K80" s="478"/>
    </row>
    <row r="81" spans="1:11" ht="12" customHeight="1">
      <c r="A81" s="14"/>
      <c r="B81" s="14"/>
      <c r="C81" s="552" t="s">
        <v>763</v>
      </c>
      <c r="D81" s="552"/>
      <c r="E81" s="552"/>
      <c r="F81" s="12"/>
      <c r="G81" s="91">
        <v>39588</v>
      </c>
      <c r="H81" s="15">
        <v>29426</v>
      </c>
      <c r="I81" s="479">
        <v>8793</v>
      </c>
      <c r="J81" s="479">
        <v>20633</v>
      </c>
      <c r="K81" s="478"/>
    </row>
    <row r="82" spans="1:11" ht="5.25" customHeight="1">
      <c r="A82" s="14"/>
      <c r="B82" s="14"/>
      <c r="C82" s="14"/>
      <c r="D82" s="14"/>
      <c r="E82" s="14"/>
      <c r="F82" s="12"/>
      <c r="G82" s="91"/>
      <c r="H82" s="16"/>
      <c r="I82" s="480"/>
      <c r="J82" s="480"/>
      <c r="K82" s="31"/>
    </row>
    <row r="83" spans="1:11" ht="12" customHeight="1">
      <c r="A83" s="14"/>
      <c r="B83" s="14"/>
      <c r="C83" s="552" t="s">
        <v>762</v>
      </c>
      <c r="D83" s="552"/>
      <c r="E83" s="552"/>
      <c r="F83" s="12"/>
      <c r="G83" s="91">
        <v>41986</v>
      </c>
      <c r="H83" s="15">
        <v>31742</v>
      </c>
      <c r="I83" s="479">
        <v>9630</v>
      </c>
      <c r="J83" s="479">
        <v>22112</v>
      </c>
      <c r="K83" s="478"/>
    </row>
    <row r="84" spans="1:11" ht="12" customHeight="1">
      <c r="A84" s="14"/>
      <c r="B84" s="14"/>
      <c r="C84" s="552" t="s">
        <v>761</v>
      </c>
      <c r="D84" s="552"/>
      <c r="E84" s="552"/>
      <c r="F84" s="12"/>
      <c r="G84" s="91">
        <v>20598</v>
      </c>
      <c r="H84" s="15">
        <v>15026</v>
      </c>
      <c r="I84" s="479">
        <v>4881</v>
      </c>
      <c r="J84" s="479">
        <v>10144</v>
      </c>
      <c r="K84" s="478"/>
    </row>
    <row r="85" spans="1:11" ht="12" customHeight="1">
      <c r="A85" s="14"/>
      <c r="B85" s="14"/>
      <c r="C85" s="552" t="s">
        <v>30</v>
      </c>
      <c r="D85" s="552"/>
      <c r="E85" s="552"/>
      <c r="F85" s="12"/>
      <c r="G85" s="91">
        <v>61184</v>
      </c>
      <c r="H85" s="15">
        <v>44789</v>
      </c>
      <c r="I85" s="479">
        <v>14216</v>
      </c>
      <c r="J85" s="479">
        <v>30573</v>
      </c>
      <c r="K85" s="478"/>
    </row>
    <row r="86" spans="1:11" ht="12" customHeight="1">
      <c r="A86" s="14"/>
      <c r="B86" s="14"/>
      <c r="C86" s="552" t="s">
        <v>760</v>
      </c>
      <c r="D86" s="552"/>
      <c r="E86" s="552"/>
      <c r="F86" s="12"/>
      <c r="G86" s="91">
        <v>23002</v>
      </c>
      <c r="H86" s="15">
        <v>17697</v>
      </c>
      <c r="I86" s="479">
        <v>5599</v>
      </c>
      <c r="J86" s="479">
        <v>12098</v>
      </c>
      <c r="K86" s="478"/>
    </row>
    <row r="87" spans="1:11" ht="12" customHeight="1">
      <c r="A87" s="14"/>
      <c r="B87" s="14"/>
      <c r="C87" s="552" t="s">
        <v>759</v>
      </c>
      <c r="D87" s="552"/>
      <c r="E87" s="552"/>
      <c r="F87" s="12"/>
      <c r="G87" s="91">
        <v>38106</v>
      </c>
      <c r="H87" s="15">
        <v>24529</v>
      </c>
      <c r="I87" s="479">
        <v>7479</v>
      </c>
      <c r="J87" s="479">
        <v>17049</v>
      </c>
      <c r="K87" s="478"/>
    </row>
    <row r="88" spans="1:11" ht="5.25" customHeight="1">
      <c r="A88" s="14"/>
      <c r="B88" s="14"/>
      <c r="C88" s="14"/>
      <c r="D88" s="14"/>
      <c r="E88" s="14"/>
      <c r="F88" s="12"/>
      <c r="G88" s="16"/>
      <c r="H88" s="16"/>
      <c r="I88" s="480"/>
      <c r="J88" s="480"/>
      <c r="K88" s="31"/>
    </row>
    <row r="89" spans="1:11" ht="12" customHeight="1">
      <c r="A89" s="14"/>
      <c r="B89" s="14"/>
      <c r="C89" s="552" t="s">
        <v>758</v>
      </c>
      <c r="D89" s="552"/>
      <c r="E89" s="552"/>
      <c r="F89" s="12"/>
      <c r="G89" s="91">
        <v>12378</v>
      </c>
      <c r="H89" s="15">
        <v>9209</v>
      </c>
      <c r="I89" s="479">
        <v>2687</v>
      </c>
      <c r="J89" s="479">
        <v>6522</v>
      </c>
      <c r="K89" s="478"/>
    </row>
    <row r="90" spans="1:11" ht="12" customHeight="1">
      <c r="A90" s="14"/>
      <c r="B90" s="14"/>
      <c r="C90" s="552" t="s">
        <v>757</v>
      </c>
      <c r="D90" s="552"/>
      <c r="E90" s="552"/>
      <c r="F90" s="12"/>
      <c r="G90" s="91">
        <v>29160</v>
      </c>
      <c r="H90" s="15">
        <v>22797</v>
      </c>
      <c r="I90" s="479">
        <v>7238</v>
      </c>
      <c r="J90" s="479">
        <v>15559</v>
      </c>
      <c r="K90" s="478"/>
    </row>
    <row r="91" spans="1:11" ht="12" customHeight="1">
      <c r="A91" s="14"/>
      <c r="B91" s="14"/>
      <c r="C91" s="552" t="s">
        <v>135</v>
      </c>
      <c r="D91" s="552"/>
      <c r="E91" s="552"/>
      <c r="F91" s="12"/>
      <c r="G91" s="91">
        <v>65328</v>
      </c>
      <c r="H91" s="15">
        <v>46918</v>
      </c>
      <c r="I91" s="479">
        <v>15349</v>
      </c>
      <c r="J91" s="479">
        <v>31568</v>
      </c>
      <c r="K91" s="478"/>
    </row>
    <row r="92" spans="1:11" ht="5.25" customHeight="1">
      <c r="A92" s="14"/>
      <c r="B92" s="14"/>
      <c r="C92" s="14"/>
      <c r="D92" s="14"/>
      <c r="E92" s="14"/>
      <c r="F92" s="12"/>
      <c r="G92" s="16"/>
      <c r="H92" s="16"/>
      <c r="I92" s="480"/>
      <c r="J92" s="480"/>
      <c r="K92" s="31"/>
    </row>
    <row r="93" spans="1:11" ht="12" customHeight="1">
      <c r="A93" s="11" t="s">
        <v>151</v>
      </c>
      <c r="B93" s="553" t="s">
        <v>756</v>
      </c>
      <c r="C93" s="553"/>
      <c r="D93" s="554"/>
      <c r="E93" s="554"/>
      <c r="F93" s="12" t="s">
        <v>752</v>
      </c>
      <c r="G93" s="16"/>
      <c r="H93" s="16"/>
      <c r="I93" s="480"/>
      <c r="J93" s="480"/>
      <c r="K93" s="31"/>
    </row>
    <row r="94" spans="1:11" ht="12" customHeight="1">
      <c r="A94" s="14"/>
      <c r="B94" s="14"/>
      <c r="C94" s="552" t="s">
        <v>755</v>
      </c>
      <c r="D94" s="552"/>
      <c r="E94" s="552"/>
      <c r="F94" s="12"/>
      <c r="G94" s="91">
        <v>2077</v>
      </c>
      <c r="H94" s="15">
        <v>1529</v>
      </c>
      <c r="I94" s="479">
        <v>535</v>
      </c>
      <c r="J94" s="479">
        <v>993</v>
      </c>
      <c r="K94" s="478"/>
    </row>
    <row r="95" spans="1:11" ht="12" customHeight="1">
      <c r="A95" s="14"/>
      <c r="B95" s="14"/>
      <c r="C95" s="552" t="s">
        <v>754</v>
      </c>
      <c r="D95" s="552"/>
      <c r="E95" s="552"/>
      <c r="F95" s="12"/>
      <c r="G95" s="91">
        <v>2151</v>
      </c>
      <c r="H95" s="15">
        <v>1592</v>
      </c>
      <c r="I95" s="479">
        <v>441</v>
      </c>
      <c r="J95" s="479">
        <v>1151</v>
      </c>
      <c r="K95" s="478"/>
    </row>
    <row r="96" spans="1:11" ht="5.25" customHeight="1">
      <c r="A96" s="14"/>
      <c r="B96" s="14"/>
      <c r="C96" s="14"/>
      <c r="D96" s="14"/>
      <c r="E96" s="14"/>
      <c r="F96" s="12"/>
      <c r="G96" s="16"/>
      <c r="H96" s="16"/>
      <c r="I96" s="480"/>
      <c r="J96" s="480"/>
      <c r="K96" s="31"/>
    </row>
    <row r="97" spans="1:11" ht="12" customHeight="1">
      <c r="A97" s="11" t="s">
        <v>151</v>
      </c>
      <c r="B97" s="553" t="s">
        <v>753</v>
      </c>
      <c r="C97" s="553"/>
      <c r="D97" s="554"/>
      <c r="E97" s="554"/>
      <c r="F97" s="12" t="s">
        <v>752</v>
      </c>
      <c r="G97" s="16"/>
      <c r="H97" s="16"/>
      <c r="I97" s="480"/>
      <c r="J97" s="480"/>
      <c r="K97" s="31"/>
    </row>
    <row r="98" spans="1:11" ht="12" customHeight="1">
      <c r="A98" s="14"/>
      <c r="B98" s="14"/>
      <c r="C98" s="552" t="s">
        <v>203</v>
      </c>
      <c r="D98" s="552"/>
      <c r="E98" s="552"/>
      <c r="F98" s="12"/>
      <c r="G98" s="91">
        <v>12681</v>
      </c>
      <c r="H98" s="15">
        <v>11597</v>
      </c>
      <c r="I98" s="479">
        <v>4172</v>
      </c>
      <c r="J98" s="479">
        <v>7425</v>
      </c>
      <c r="K98" s="478"/>
    </row>
    <row r="99" spans="1:11" ht="4.5" customHeight="1">
      <c r="A99" s="173"/>
      <c r="B99" s="173"/>
      <c r="C99" s="173"/>
      <c r="D99" s="173"/>
      <c r="E99" s="173"/>
      <c r="F99" s="455"/>
      <c r="G99" s="477"/>
      <c r="H99" s="477"/>
      <c r="I99" s="477"/>
      <c r="J99" s="477"/>
      <c r="K99" s="477"/>
    </row>
    <row r="100" spans="1:11" ht="4.5" customHeight="1" thickBot="1">
      <c r="A100" s="377"/>
      <c r="B100" s="377"/>
      <c r="C100" s="556"/>
      <c r="D100" s="556"/>
      <c r="E100" s="556"/>
      <c r="F100" s="375"/>
      <c r="G100" s="476"/>
      <c r="H100" s="476"/>
      <c r="I100" s="476"/>
      <c r="J100" s="476"/>
      <c r="K100" s="31"/>
    </row>
    <row r="101" spans="1:11" ht="3" customHeight="1" thickTop="1"/>
    <row r="102" spans="1:11" s="79" customFormat="1">
      <c r="A102" s="52" t="s">
        <v>751</v>
      </c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s="79" customFormat="1" ht="11.25" customHeight="1">
      <c r="A103" s="546" t="s">
        <v>750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s="79" customFormat="1">
      <c r="A104" s="52" t="s">
        <v>749</v>
      </c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s="79" customFormat="1">
      <c r="A105" s="52" t="s">
        <v>748</v>
      </c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s="79" customFormat="1">
      <c r="A106" s="52" t="s">
        <v>747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 s="53" customFormat="1">
      <c r="A107" s="79"/>
      <c r="B107" s="79"/>
      <c r="C107" s="79"/>
      <c r="D107" s="79"/>
      <c r="E107" s="79"/>
      <c r="F107" s="79"/>
    </row>
  </sheetData>
  <mergeCells count="82">
    <mergeCell ref="C100:E100"/>
    <mergeCell ref="C87:E87"/>
    <mergeCell ref="C89:E89"/>
    <mergeCell ref="C90:E90"/>
    <mergeCell ref="C91:E91"/>
    <mergeCell ref="B93:E93"/>
    <mergeCell ref="C94:E94"/>
    <mergeCell ref="B97:E97"/>
    <mergeCell ref="C98:E98"/>
    <mergeCell ref="C95:E95"/>
    <mergeCell ref="C86:E86"/>
    <mergeCell ref="C73:E73"/>
    <mergeCell ref="C74:E74"/>
    <mergeCell ref="B76:E76"/>
    <mergeCell ref="C77:E77"/>
    <mergeCell ref="C78:E78"/>
    <mergeCell ref="C79:E79"/>
    <mergeCell ref="C80:E80"/>
    <mergeCell ref="C81:E81"/>
    <mergeCell ref="C57:E57"/>
    <mergeCell ref="C83:E83"/>
    <mergeCell ref="C84:E84"/>
    <mergeCell ref="C85:E85"/>
    <mergeCell ref="B72:E72"/>
    <mergeCell ref="C58:E58"/>
    <mergeCell ref="C60:E60"/>
    <mergeCell ref="C61:E61"/>
    <mergeCell ref="C62:E62"/>
    <mergeCell ref="C63:E63"/>
    <mergeCell ref="C64:E64"/>
    <mergeCell ref="C66:E66"/>
    <mergeCell ref="C67:E67"/>
    <mergeCell ref="C68:E68"/>
    <mergeCell ref="C69:E69"/>
    <mergeCell ref="C70:E70"/>
    <mergeCell ref="C55:E55"/>
    <mergeCell ref="C56:E56"/>
    <mergeCell ref="C43:E43"/>
    <mergeCell ref="C44:E44"/>
    <mergeCell ref="B46:E46"/>
    <mergeCell ref="C47:E47"/>
    <mergeCell ref="C48:E48"/>
    <mergeCell ref="C49:E49"/>
    <mergeCell ref="C50:E50"/>
    <mergeCell ref="C35:E35"/>
    <mergeCell ref="C36:E36"/>
    <mergeCell ref="C51:E51"/>
    <mergeCell ref="B53:E53"/>
    <mergeCell ref="C54:E54"/>
    <mergeCell ref="C37:E37"/>
    <mergeCell ref="B39:E39"/>
    <mergeCell ref="C40:E40"/>
    <mergeCell ref="C41:E41"/>
    <mergeCell ref="C42:E42"/>
    <mergeCell ref="C28:E28"/>
    <mergeCell ref="C30:E30"/>
    <mergeCell ref="C31:E31"/>
    <mergeCell ref="B33:E33"/>
    <mergeCell ref="C34:E34"/>
    <mergeCell ref="C27:E27"/>
    <mergeCell ref="C14:E14"/>
    <mergeCell ref="C15:E15"/>
    <mergeCell ref="C16:E16"/>
    <mergeCell ref="C18:E18"/>
    <mergeCell ref="C19:E19"/>
    <mergeCell ref="C20:E20"/>
    <mergeCell ref="C21:E21"/>
    <mergeCell ref="C7:E7"/>
    <mergeCell ref="C22:E22"/>
    <mergeCell ref="C24:E24"/>
    <mergeCell ref="C25:E25"/>
    <mergeCell ref="C26:E26"/>
    <mergeCell ref="C8:E8"/>
    <mergeCell ref="C9:E9"/>
    <mergeCell ref="C10:E10"/>
    <mergeCell ref="C12:E12"/>
    <mergeCell ref="C13:E13"/>
    <mergeCell ref="B2:E3"/>
    <mergeCell ref="G2:G3"/>
    <mergeCell ref="H2:H3"/>
    <mergeCell ref="B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3" orientation="portrait"/>
  <headerFooter>
    <oddHeader>&amp;L&amp;9鉄道乗車人員&amp;R&amp;9&amp;F (&amp;A)</oddHeader>
  </headerFooter>
  <rowBreaks count="1" manualBreakCount="1">
    <brk id="71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26"/>
  <sheetViews>
    <sheetView zoomScaleNormal="100" zoomScalePageLayoutView="124" workbookViewId="0"/>
  </sheetViews>
  <sheetFormatPr defaultRowHeight="8.5"/>
  <cols>
    <col min="1" max="1" width="2" style="115" customWidth="1"/>
    <col min="2" max="2" width="2.140625" style="115" customWidth="1"/>
    <col min="3" max="5" width="9.5703125" style="115"/>
    <col min="6" max="6" width="2" customWidth="1"/>
    <col min="7" max="10" width="15" customWidth="1"/>
    <col min="15" max="15" width="9.5703125" customWidth="1"/>
  </cols>
  <sheetData>
    <row r="1" spans="1:11" s="115" customFormat="1" ht="9" thickBot="1">
      <c r="A1" s="51" t="s">
        <v>246</v>
      </c>
      <c r="J1" s="21" t="s">
        <v>245</v>
      </c>
    </row>
    <row r="2" spans="1:11" s="115" customFormat="1" ht="9" thickTop="1">
      <c r="A2" s="124"/>
      <c r="B2" s="547" t="s">
        <v>2</v>
      </c>
      <c r="C2" s="547"/>
      <c r="D2" s="547"/>
      <c r="E2" s="547"/>
      <c r="F2" s="123"/>
      <c r="G2" s="561" t="s">
        <v>69</v>
      </c>
      <c r="H2" s="549" t="s">
        <v>68</v>
      </c>
      <c r="I2" s="66"/>
      <c r="J2" s="66"/>
    </row>
    <row r="3" spans="1:11" s="115" customFormat="1" ht="17">
      <c r="A3" s="122"/>
      <c r="B3" s="548"/>
      <c r="C3" s="548"/>
      <c r="D3" s="548"/>
      <c r="E3" s="548"/>
      <c r="F3" s="121"/>
      <c r="G3" s="562"/>
      <c r="H3" s="550"/>
      <c r="I3" s="78" t="s">
        <v>79</v>
      </c>
      <c r="J3" s="77" t="s">
        <v>78</v>
      </c>
      <c r="K3" s="52"/>
    </row>
    <row r="4" spans="1:11">
      <c r="A4" s="14"/>
      <c r="B4" s="60"/>
      <c r="C4" s="60"/>
      <c r="D4" s="60"/>
      <c r="E4" s="60"/>
      <c r="F4" s="120"/>
      <c r="G4" s="114"/>
      <c r="H4" s="114"/>
      <c r="I4" s="59"/>
      <c r="J4" s="59"/>
    </row>
    <row r="5" spans="1:11">
      <c r="A5" s="14"/>
      <c r="B5" s="14"/>
      <c r="C5" s="552" t="s">
        <v>92</v>
      </c>
      <c r="D5" s="552"/>
      <c r="E5" s="552"/>
      <c r="F5" s="12"/>
      <c r="G5" s="74">
        <v>4376130</v>
      </c>
      <c r="H5" s="15">
        <f>SUM(I5:J5)</f>
        <v>2711789</v>
      </c>
      <c r="I5" s="15">
        <v>1286789</v>
      </c>
      <c r="J5" s="15">
        <v>1425000</v>
      </c>
      <c r="K5" s="119"/>
    </row>
    <row r="6" spans="1:11">
      <c r="A6" s="14"/>
      <c r="B6" s="14"/>
      <c r="C6" s="552" t="s">
        <v>244</v>
      </c>
      <c r="D6" s="552"/>
      <c r="E6" s="552"/>
      <c r="F6" s="12"/>
      <c r="G6" s="74">
        <v>138753</v>
      </c>
      <c r="H6" s="15">
        <f>SUM(I6:J6)</f>
        <v>96452</v>
      </c>
      <c r="I6" s="15">
        <v>75602</v>
      </c>
      <c r="J6" s="15">
        <v>20850</v>
      </c>
      <c r="K6" s="119"/>
    </row>
    <row r="7" spans="1:11">
      <c r="A7" s="14"/>
      <c r="B7" s="14"/>
      <c r="C7" s="552" t="s">
        <v>243</v>
      </c>
      <c r="D7" s="552"/>
      <c r="E7" s="552"/>
      <c r="F7" s="12"/>
      <c r="G7" s="74">
        <v>522047</v>
      </c>
      <c r="H7" s="15">
        <f>SUM(I7:J7)</f>
        <v>374141</v>
      </c>
      <c r="I7" s="15">
        <v>216401</v>
      </c>
      <c r="J7" s="15">
        <v>157740</v>
      </c>
      <c r="K7" s="119"/>
    </row>
    <row r="8" spans="1:11">
      <c r="A8" s="14"/>
      <c r="B8" s="14"/>
      <c r="C8" s="552" t="s">
        <v>242</v>
      </c>
      <c r="D8" s="552"/>
      <c r="E8" s="552"/>
      <c r="F8" s="12"/>
      <c r="G8" s="74">
        <v>798150</v>
      </c>
      <c r="H8" s="15">
        <f>SUM(I8:J8)</f>
        <v>551703</v>
      </c>
      <c r="I8" s="15">
        <v>212193</v>
      </c>
      <c r="J8" s="15">
        <v>339510</v>
      </c>
      <c r="K8" s="119"/>
    </row>
    <row r="9" spans="1:11">
      <c r="A9" s="14"/>
      <c r="B9" s="14"/>
      <c r="C9" s="552" t="s">
        <v>241</v>
      </c>
      <c r="D9" s="552"/>
      <c r="E9" s="552"/>
      <c r="F9" s="12"/>
      <c r="G9" s="74">
        <v>368447</v>
      </c>
      <c r="H9" s="15">
        <f>SUM(I9:J9)</f>
        <v>260321</v>
      </c>
      <c r="I9" s="15">
        <v>162041</v>
      </c>
      <c r="J9" s="15">
        <v>98280</v>
      </c>
      <c r="K9" s="119"/>
    </row>
    <row r="10" spans="1:11">
      <c r="A10" s="14"/>
      <c r="B10" s="14"/>
      <c r="C10" s="14"/>
      <c r="D10" s="14"/>
      <c r="E10" s="14"/>
      <c r="F10" s="12"/>
      <c r="G10" s="74"/>
      <c r="H10" s="15"/>
      <c r="I10" s="15"/>
      <c r="J10" s="15"/>
      <c r="K10" s="119"/>
    </row>
    <row r="11" spans="1:11">
      <c r="A11" s="14"/>
      <c r="B11" s="14"/>
      <c r="C11" s="552" t="s">
        <v>240</v>
      </c>
      <c r="D11" s="552"/>
      <c r="E11" s="552"/>
      <c r="F11" s="12"/>
      <c r="G11" s="74">
        <v>1583055</v>
      </c>
      <c r="H11" s="15">
        <f>SUM(I11:J11)</f>
        <v>863173</v>
      </c>
      <c r="I11" s="15">
        <v>649963</v>
      </c>
      <c r="J11" s="15">
        <v>213210</v>
      </c>
      <c r="K11" s="119"/>
    </row>
    <row r="12" spans="1:11">
      <c r="A12" s="14"/>
      <c r="B12" s="14"/>
      <c r="C12" s="552" t="s">
        <v>239</v>
      </c>
      <c r="D12" s="552"/>
      <c r="E12" s="552"/>
      <c r="F12" s="12"/>
      <c r="G12" s="74">
        <v>544358</v>
      </c>
      <c r="H12" s="15">
        <f>SUM(I12:J12)</f>
        <v>394054</v>
      </c>
      <c r="I12" s="15">
        <v>191794</v>
      </c>
      <c r="J12" s="15">
        <v>202260</v>
      </c>
      <c r="K12" s="119"/>
    </row>
    <row r="13" spans="1:11">
      <c r="A13" s="14"/>
      <c r="B13" s="14"/>
      <c r="C13" s="552" t="s">
        <v>238</v>
      </c>
      <c r="D13" s="552"/>
      <c r="E13" s="552"/>
      <c r="F13" s="12"/>
      <c r="G13" s="74">
        <v>818532</v>
      </c>
      <c r="H13" s="15">
        <f>SUM(I13:J13)</f>
        <v>530807</v>
      </c>
      <c r="I13" s="15">
        <v>204347</v>
      </c>
      <c r="J13" s="15">
        <v>326460</v>
      </c>
      <c r="K13" s="119"/>
    </row>
    <row r="14" spans="1:11">
      <c r="A14" s="14"/>
      <c r="B14" s="14"/>
      <c r="C14" s="552" t="s">
        <v>237</v>
      </c>
      <c r="D14" s="552"/>
      <c r="E14" s="552"/>
      <c r="F14" s="12"/>
      <c r="G14" s="74">
        <v>1304268</v>
      </c>
      <c r="H14" s="15">
        <f>SUM(I14:J14)</f>
        <v>921590</v>
      </c>
      <c r="I14" s="15">
        <v>466490</v>
      </c>
      <c r="J14" s="15">
        <v>455100</v>
      </c>
      <c r="K14" s="119"/>
    </row>
    <row r="15" spans="1:11">
      <c r="A15" s="14"/>
      <c r="B15" s="14"/>
      <c r="C15" s="552" t="s">
        <v>236</v>
      </c>
      <c r="D15" s="552"/>
      <c r="E15" s="552"/>
      <c r="F15" s="12"/>
      <c r="G15" s="74">
        <v>810180</v>
      </c>
      <c r="H15" s="15">
        <f>SUM(I15:J15)</f>
        <v>570831</v>
      </c>
      <c r="I15" s="15">
        <v>280701</v>
      </c>
      <c r="J15" s="15">
        <v>290130</v>
      </c>
      <c r="K15" s="119"/>
    </row>
    <row r="16" spans="1:11">
      <c r="A16" s="14"/>
      <c r="B16" s="14"/>
      <c r="C16" s="14"/>
      <c r="D16" s="14"/>
      <c r="E16" s="14"/>
      <c r="F16" s="12"/>
      <c r="G16" s="74"/>
      <c r="H16" s="15"/>
      <c r="I16" s="15"/>
      <c r="J16" s="15"/>
      <c r="K16" s="119"/>
    </row>
    <row r="17" spans="1:11">
      <c r="A17" s="14"/>
      <c r="B17" s="14"/>
      <c r="C17" s="552" t="s">
        <v>235</v>
      </c>
      <c r="D17" s="552"/>
      <c r="E17" s="552"/>
      <c r="F17" s="12"/>
      <c r="G17" s="74">
        <v>316736</v>
      </c>
      <c r="H17" s="15">
        <f>SUM(I17:J17)</f>
        <v>203824</v>
      </c>
      <c r="I17" s="15">
        <v>138004</v>
      </c>
      <c r="J17" s="15">
        <v>65820</v>
      </c>
      <c r="K17" s="119"/>
    </row>
    <row r="18" spans="1:11">
      <c r="A18" s="14"/>
      <c r="B18" s="14"/>
      <c r="C18" s="552" t="s">
        <v>234</v>
      </c>
      <c r="D18" s="552"/>
      <c r="E18" s="552"/>
      <c r="F18" s="12"/>
      <c r="G18" s="74">
        <v>1795606</v>
      </c>
      <c r="H18" s="15">
        <f>SUM(I18:J18)</f>
        <v>777272</v>
      </c>
      <c r="I18" s="15">
        <v>600302</v>
      </c>
      <c r="J18" s="15">
        <v>176970</v>
      </c>
      <c r="K18" s="119"/>
    </row>
    <row r="19" spans="1:11">
      <c r="A19" s="14"/>
      <c r="B19" s="14"/>
      <c r="C19" s="552" t="s">
        <v>233</v>
      </c>
      <c r="D19" s="552"/>
      <c r="E19" s="552"/>
      <c r="F19" s="12"/>
      <c r="G19" s="74">
        <v>456809</v>
      </c>
      <c r="H19" s="15">
        <f>SUM(I19:J19)</f>
        <v>254909</v>
      </c>
      <c r="I19" s="15">
        <v>207389</v>
      </c>
      <c r="J19" s="15">
        <v>47520</v>
      </c>
      <c r="K19" s="119"/>
    </row>
    <row r="20" spans="1:11">
      <c r="A20" s="14"/>
      <c r="B20" s="14"/>
      <c r="C20" s="552" t="s">
        <v>232</v>
      </c>
      <c r="D20" s="552"/>
      <c r="E20" s="552"/>
      <c r="F20" s="12"/>
      <c r="G20" s="74">
        <v>231945</v>
      </c>
      <c r="H20" s="15">
        <f>SUM(I20:J20)</f>
        <v>150150</v>
      </c>
      <c r="I20" s="15">
        <v>122490</v>
      </c>
      <c r="J20" s="15">
        <v>27660</v>
      </c>
      <c r="K20" s="119"/>
    </row>
    <row r="21" spans="1:11">
      <c r="A21" s="14"/>
      <c r="B21" s="14"/>
      <c r="C21" s="552" t="s">
        <v>231</v>
      </c>
      <c r="D21" s="552"/>
      <c r="E21" s="552"/>
      <c r="F21" s="12"/>
      <c r="G21" s="74">
        <v>4649179</v>
      </c>
      <c r="H21" s="15">
        <f>SUM(I21:J21)</f>
        <v>2415572</v>
      </c>
      <c r="I21" s="15">
        <v>1482002</v>
      </c>
      <c r="J21" s="15">
        <v>933570</v>
      </c>
      <c r="K21" s="119"/>
    </row>
    <row r="22" spans="1:11" ht="9" thickBot="1">
      <c r="A22" s="54"/>
      <c r="B22" s="54"/>
      <c r="C22" s="54"/>
      <c r="D22" s="54"/>
      <c r="E22" s="54"/>
      <c r="F22" s="118"/>
      <c r="G22" s="117"/>
      <c r="H22" s="117"/>
      <c r="I22" s="117"/>
      <c r="J22" s="71"/>
    </row>
    <row r="23" spans="1:11" ht="6" customHeight="1" thickTop="1"/>
    <row r="24" spans="1:11" s="115" customFormat="1">
      <c r="A24" s="52" t="s">
        <v>134</v>
      </c>
      <c r="G24" s="116"/>
      <c r="H24" s="116"/>
      <c r="I24" s="116"/>
      <c r="J24" s="116"/>
      <c r="K24" s="116"/>
    </row>
    <row r="26" spans="1:11">
      <c r="D26" s="19"/>
    </row>
  </sheetData>
  <mergeCells count="18">
    <mergeCell ref="C19:E19"/>
    <mergeCell ref="C20:E20"/>
    <mergeCell ref="C21:E21"/>
    <mergeCell ref="C8:E8"/>
    <mergeCell ref="C9:E9"/>
    <mergeCell ref="C11:E11"/>
    <mergeCell ref="C12:E12"/>
    <mergeCell ref="C13:E13"/>
    <mergeCell ref="C14:E14"/>
    <mergeCell ref="C15:E15"/>
    <mergeCell ref="C17:E17"/>
    <mergeCell ref="C18:E18"/>
    <mergeCell ref="C7:E7"/>
    <mergeCell ref="B2:E3"/>
    <mergeCell ref="G2:G3"/>
    <mergeCell ref="H2:H3"/>
    <mergeCell ref="C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/>
  <headerFooter>
    <oddHeader>&amp;L鉄道乗車人員&amp;R&amp;F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3"/>
  <sheetViews>
    <sheetView zoomScaleNormal="100" zoomScalePageLayoutView="145" workbookViewId="0"/>
  </sheetViews>
  <sheetFormatPr defaultColWidth="9.5703125" defaultRowHeight="8.5"/>
  <cols>
    <col min="1" max="1" width="3.140625" style="115" customWidth="1"/>
    <col min="2" max="2" width="2.5703125" style="115" customWidth="1"/>
    <col min="3" max="5" width="9.5703125" style="115"/>
    <col min="6" max="6" width="3.42578125" style="115" customWidth="1"/>
    <col min="7" max="7" width="12.5703125" style="115" bestFit="1" customWidth="1"/>
    <col min="8" max="8" width="12.140625" style="115" bestFit="1" customWidth="1"/>
    <col min="9" max="9" width="12.140625" style="115" customWidth="1"/>
    <col min="10" max="10" width="13.42578125" style="115" customWidth="1"/>
    <col min="11" max="16384" width="9.5703125" style="115"/>
  </cols>
  <sheetData>
    <row r="1" spans="1:11" ht="9" thickBot="1">
      <c r="A1" s="115" t="s">
        <v>259</v>
      </c>
      <c r="J1" s="134" t="s">
        <v>258</v>
      </c>
    </row>
    <row r="2" spans="1:11" ht="9" thickTop="1">
      <c r="A2" s="124"/>
      <c r="B2" s="547" t="s">
        <v>2</v>
      </c>
      <c r="C2" s="547"/>
      <c r="D2" s="547"/>
      <c r="E2" s="547"/>
      <c r="F2" s="124"/>
      <c r="G2" s="561" t="s">
        <v>69</v>
      </c>
      <c r="H2" s="549" t="s">
        <v>68</v>
      </c>
      <c r="I2" s="133"/>
      <c r="J2" s="133"/>
    </row>
    <row r="3" spans="1:11" ht="20.25" customHeight="1">
      <c r="A3" s="122"/>
      <c r="B3" s="548"/>
      <c r="C3" s="548"/>
      <c r="D3" s="548"/>
      <c r="E3" s="548"/>
      <c r="F3" s="121"/>
      <c r="G3" s="562"/>
      <c r="H3" s="550"/>
      <c r="I3" s="78" t="s">
        <v>79</v>
      </c>
      <c r="J3" s="77" t="s">
        <v>78</v>
      </c>
      <c r="K3" s="52"/>
    </row>
    <row r="4" spans="1:11">
      <c r="A4" s="14"/>
      <c r="B4" s="60"/>
      <c r="C4" s="60"/>
      <c r="D4" s="60"/>
      <c r="E4" s="60"/>
      <c r="F4" s="132"/>
      <c r="G4" s="131"/>
      <c r="H4" s="60"/>
    </row>
    <row r="5" spans="1:11">
      <c r="A5" s="14"/>
      <c r="B5" s="14"/>
      <c r="C5" s="552" t="s">
        <v>11</v>
      </c>
      <c r="D5" s="552"/>
      <c r="E5" s="552"/>
      <c r="G5" s="129">
        <v>3120680</v>
      </c>
      <c r="H5" s="15">
        <f>+I5+J5</f>
        <v>2347003</v>
      </c>
      <c r="I5" s="15">
        <v>1540495</v>
      </c>
      <c r="J5" s="15">
        <v>806508</v>
      </c>
    </row>
    <row r="6" spans="1:11">
      <c r="A6" s="14"/>
      <c r="B6" s="14"/>
      <c r="C6" s="552" t="s">
        <v>257</v>
      </c>
      <c r="D6" s="552"/>
      <c r="E6" s="552"/>
      <c r="G6" s="129">
        <v>83336</v>
      </c>
      <c r="H6" s="15">
        <f>+I6+J6</f>
        <v>66354</v>
      </c>
      <c r="I6" s="15">
        <v>33440</v>
      </c>
      <c r="J6" s="15">
        <v>32914</v>
      </c>
    </row>
    <row r="7" spans="1:11">
      <c r="A7" s="14"/>
      <c r="B7" s="14"/>
      <c r="C7" s="552" t="s">
        <v>256</v>
      </c>
      <c r="D7" s="552"/>
      <c r="E7" s="552"/>
      <c r="G7" s="129">
        <v>638557</v>
      </c>
      <c r="H7" s="15">
        <f>+I7+J7</f>
        <v>545911</v>
      </c>
      <c r="I7" s="15">
        <v>318904</v>
      </c>
      <c r="J7" s="15">
        <v>227007</v>
      </c>
    </row>
    <row r="8" spans="1:11">
      <c r="A8" s="14"/>
      <c r="B8" s="14"/>
      <c r="C8" s="552" t="s">
        <v>255</v>
      </c>
      <c r="D8" s="552"/>
      <c r="E8" s="552"/>
      <c r="G8" s="129">
        <v>260959</v>
      </c>
      <c r="H8" s="15">
        <f>+I8+J8</f>
        <v>199143</v>
      </c>
      <c r="I8" s="15">
        <v>124954</v>
      </c>
      <c r="J8" s="15">
        <v>74189</v>
      </c>
    </row>
    <row r="9" spans="1:11">
      <c r="A9" s="14"/>
      <c r="B9" s="14"/>
      <c r="C9" s="552" t="s">
        <v>254</v>
      </c>
      <c r="D9" s="552"/>
      <c r="E9" s="552"/>
      <c r="G9" s="129">
        <v>250186</v>
      </c>
      <c r="H9" s="15">
        <f>+I9+J9</f>
        <v>200217</v>
      </c>
      <c r="I9" s="15">
        <v>131015</v>
      </c>
      <c r="J9" s="15">
        <v>69202</v>
      </c>
    </row>
    <row r="10" spans="1:11">
      <c r="A10" s="14"/>
      <c r="B10" s="14"/>
      <c r="C10" s="14"/>
      <c r="D10" s="14"/>
      <c r="E10" s="14"/>
      <c r="G10" s="129"/>
      <c r="H10" s="15"/>
      <c r="I10" s="15"/>
      <c r="J10" s="294"/>
    </row>
    <row r="11" spans="1:11">
      <c r="A11" s="14"/>
      <c r="B11" s="14"/>
      <c r="C11" s="552" t="s">
        <v>253</v>
      </c>
      <c r="D11" s="552"/>
      <c r="E11" s="552"/>
      <c r="G11" s="129">
        <v>329423</v>
      </c>
      <c r="H11" s="15">
        <f>+I11+J11</f>
        <v>254965</v>
      </c>
      <c r="I11" s="15">
        <v>144877</v>
      </c>
      <c r="J11" s="15">
        <v>110088</v>
      </c>
    </row>
    <row r="12" spans="1:11">
      <c r="A12" s="14"/>
      <c r="B12" s="14"/>
      <c r="C12" s="552" t="s">
        <v>252</v>
      </c>
      <c r="D12" s="552"/>
      <c r="E12" s="552"/>
      <c r="G12" s="129">
        <v>528816</v>
      </c>
      <c r="H12" s="15">
        <f>+I12+J12</f>
        <v>399103</v>
      </c>
      <c r="I12" s="15">
        <v>253228</v>
      </c>
      <c r="J12" s="15">
        <v>145875</v>
      </c>
    </row>
    <row r="13" spans="1:11">
      <c r="A13" s="14"/>
      <c r="B13" s="14"/>
      <c r="C13" s="552" t="s">
        <v>251</v>
      </c>
      <c r="D13" s="552"/>
      <c r="E13" s="552"/>
      <c r="G13" s="129">
        <v>273059</v>
      </c>
      <c r="H13" s="15">
        <f>+I13+J13</f>
        <v>204959</v>
      </c>
      <c r="I13" s="15">
        <v>121305</v>
      </c>
      <c r="J13" s="15">
        <v>83654</v>
      </c>
    </row>
    <row r="14" spans="1:11">
      <c r="A14" s="14"/>
      <c r="B14" s="14"/>
      <c r="C14" s="552" t="s">
        <v>250</v>
      </c>
      <c r="D14" s="552"/>
      <c r="E14" s="552"/>
      <c r="G14" s="129">
        <v>412183</v>
      </c>
      <c r="H14" s="15">
        <f>+I14+J14</f>
        <v>308147</v>
      </c>
      <c r="I14" s="15">
        <v>197245</v>
      </c>
      <c r="J14" s="15">
        <v>110902</v>
      </c>
    </row>
    <row r="15" spans="1:11">
      <c r="A15" s="14"/>
      <c r="B15" s="14"/>
      <c r="C15" s="552" t="s">
        <v>249</v>
      </c>
      <c r="D15" s="552"/>
      <c r="E15" s="552"/>
      <c r="G15" s="129">
        <v>567963</v>
      </c>
      <c r="H15" s="15">
        <f>+I15+J15</f>
        <v>441956</v>
      </c>
      <c r="I15" s="15">
        <v>287455</v>
      </c>
      <c r="J15" s="15">
        <v>154501</v>
      </c>
    </row>
    <row r="16" spans="1:11">
      <c r="A16" s="14"/>
      <c r="B16" s="14"/>
      <c r="C16" s="14"/>
      <c r="D16" s="14"/>
      <c r="E16" s="14"/>
      <c r="G16" s="129"/>
      <c r="H16" s="15"/>
      <c r="I16" s="15"/>
      <c r="J16" s="294"/>
    </row>
    <row r="17" spans="1:11">
      <c r="A17" s="14"/>
      <c r="B17" s="14"/>
      <c r="C17" s="552" t="s">
        <v>248</v>
      </c>
      <c r="D17" s="552"/>
      <c r="E17" s="552"/>
      <c r="G17" s="129">
        <v>242660</v>
      </c>
      <c r="H17" s="15">
        <f>+I17+J17</f>
        <v>192736</v>
      </c>
      <c r="I17" s="15">
        <v>117648</v>
      </c>
      <c r="J17" s="15">
        <v>75088</v>
      </c>
      <c r="K17" s="130"/>
    </row>
    <row r="18" spans="1:11">
      <c r="A18" s="14"/>
      <c r="B18" s="14"/>
      <c r="C18" s="552" t="s">
        <v>247</v>
      </c>
      <c r="D18" s="552"/>
      <c r="E18" s="552"/>
      <c r="G18" s="129">
        <v>899678</v>
      </c>
      <c r="H18" s="15">
        <f>+I18+J18</f>
        <v>681149</v>
      </c>
      <c r="I18" s="15">
        <v>461024</v>
      </c>
      <c r="J18" s="15">
        <v>220125</v>
      </c>
    </row>
    <row r="19" spans="1:11" ht="9" thickBot="1">
      <c r="A19" s="128"/>
      <c r="B19" s="128"/>
      <c r="C19" s="128"/>
      <c r="D19" s="128"/>
      <c r="E19" s="128"/>
      <c r="F19" s="128"/>
      <c r="G19" s="127"/>
      <c r="H19" s="126"/>
      <c r="I19" s="126"/>
      <c r="J19" s="126"/>
    </row>
    <row r="20" spans="1:11" ht="6" customHeight="1" thickTop="1"/>
    <row r="21" spans="1:11">
      <c r="A21" s="52" t="s">
        <v>134</v>
      </c>
    </row>
    <row r="22" spans="1:11">
      <c r="G22" s="125"/>
      <c r="H22" s="125"/>
    </row>
    <row r="23" spans="1:11">
      <c r="C23" s="19"/>
    </row>
  </sheetData>
  <mergeCells count="15">
    <mergeCell ref="C15:E15"/>
    <mergeCell ref="C17:E17"/>
    <mergeCell ref="C18:E18"/>
    <mergeCell ref="C8:E8"/>
    <mergeCell ref="C9:E9"/>
    <mergeCell ref="C11:E11"/>
    <mergeCell ref="C12:E12"/>
    <mergeCell ref="C13:E13"/>
    <mergeCell ref="C14:E14"/>
    <mergeCell ref="C7:E7"/>
    <mergeCell ref="B2:E3"/>
    <mergeCell ref="G2:G3"/>
    <mergeCell ref="H2:H3"/>
    <mergeCell ref="C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/>
  <headerFooter>
    <oddHeader>&amp;L鉄道乗車人員&amp;R&amp;F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8"/>
  <sheetViews>
    <sheetView zoomScaleNormal="100" zoomScalePageLayoutView="148" workbookViewId="0"/>
  </sheetViews>
  <sheetFormatPr defaultRowHeight="8.5"/>
  <cols>
    <col min="1" max="1" width="3" style="1" customWidth="1"/>
    <col min="2" max="2" width="3.5703125" style="1" customWidth="1"/>
    <col min="3" max="3" width="12.140625" style="1" customWidth="1"/>
    <col min="4" max="4" width="1.5703125" style="1" customWidth="1"/>
    <col min="5" max="5" width="12.140625" style="1" customWidth="1"/>
    <col min="6" max="6" width="3" style="1" customWidth="1"/>
    <col min="7" max="10" width="14.140625" style="1" customWidth="1"/>
    <col min="11" max="11" width="12.140625" style="1" bestFit="1" customWidth="1"/>
    <col min="12" max="256" width="9.5703125" style="1"/>
    <col min="257" max="257" width="3" style="1" customWidth="1"/>
    <col min="258" max="258" width="3.5703125" style="1" customWidth="1"/>
    <col min="259" max="259" width="12.140625" style="1" customWidth="1"/>
    <col min="260" max="260" width="1.5703125" style="1" customWidth="1"/>
    <col min="261" max="261" width="12.140625" style="1" customWidth="1"/>
    <col min="262" max="262" width="3" style="1" customWidth="1"/>
    <col min="263" max="266" width="14.140625" style="1" customWidth="1"/>
    <col min="267" max="512" width="9.5703125" style="1"/>
    <col min="513" max="513" width="3" style="1" customWidth="1"/>
    <col min="514" max="514" width="3.5703125" style="1" customWidth="1"/>
    <col min="515" max="515" width="12.140625" style="1" customWidth="1"/>
    <col min="516" max="516" width="1.5703125" style="1" customWidth="1"/>
    <col min="517" max="517" width="12.140625" style="1" customWidth="1"/>
    <col min="518" max="518" width="3" style="1" customWidth="1"/>
    <col min="519" max="522" width="14.140625" style="1" customWidth="1"/>
    <col min="523" max="768" width="9.5703125" style="1"/>
    <col min="769" max="769" width="3" style="1" customWidth="1"/>
    <col min="770" max="770" width="3.5703125" style="1" customWidth="1"/>
    <col min="771" max="771" width="12.140625" style="1" customWidth="1"/>
    <col min="772" max="772" width="1.5703125" style="1" customWidth="1"/>
    <col min="773" max="773" width="12.140625" style="1" customWidth="1"/>
    <col min="774" max="774" width="3" style="1" customWidth="1"/>
    <col min="775" max="778" width="14.140625" style="1" customWidth="1"/>
    <col min="779" max="1024" width="9.5703125" style="1"/>
    <col min="1025" max="1025" width="3" style="1" customWidth="1"/>
    <col min="1026" max="1026" width="3.5703125" style="1" customWidth="1"/>
    <col min="1027" max="1027" width="12.140625" style="1" customWidth="1"/>
    <col min="1028" max="1028" width="1.5703125" style="1" customWidth="1"/>
    <col min="1029" max="1029" width="12.140625" style="1" customWidth="1"/>
    <col min="1030" max="1030" width="3" style="1" customWidth="1"/>
    <col min="1031" max="1034" width="14.140625" style="1" customWidth="1"/>
    <col min="1035" max="1280" width="9.5703125" style="1"/>
    <col min="1281" max="1281" width="3" style="1" customWidth="1"/>
    <col min="1282" max="1282" width="3.5703125" style="1" customWidth="1"/>
    <col min="1283" max="1283" width="12.140625" style="1" customWidth="1"/>
    <col min="1284" max="1284" width="1.5703125" style="1" customWidth="1"/>
    <col min="1285" max="1285" width="12.140625" style="1" customWidth="1"/>
    <col min="1286" max="1286" width="3" style="1" customWidth="1"/>
    <col min="1287" max="1290" width="14.140625" style="1" customWidth="1"/>
    <col min="1291" max="1536" width="9.5703125" style="1"/>
    <col min="1537" max="1537" width="3" style="1" customWidth="1"/>
    <col min="1538" max="1538" width="3.5703125" style="1" customWidth="1"/>
    <col min="1539" max="1539" width="12.140625" style="1" customWidth="1"/>
    <col min="1540" max="1540" width="1.5703125" style="1" customWidth="1"/>
    <col min="1541" max="1541" width="12.140625" style="1" customWidth="1"/>
    <col min="1542" max="1542" width="3" style="1" customWidth="1"/>
    <col min="1543" max="1546" width="14.140625" style="1" customWidth="1"/>
    <col min="1547" max="1792" width="9.5703125" style="1"/>
    <col min="1793" max="1793" width="3" style="1" customWidth="1"/>
    <col min="1794" max="1794" width="3.5703125" style="1" customWidth="1"/>
    <col min="1795" max="1795" width="12.140625" style="1" customWidth="1"/>
    <col min="1796" max="1796" width="1.5703125" style="1" customWidth="1"/>
    <col min="1797" max="1797" width="12.140625" style="1" customWidth="1"/>
    <col min="1798" max="1798" width="3" style="1" customWidth="1"/>
    <col min="1799" max="1802" width="14.140625" style="1" customWidth="1"/>
    <col min="1803" max="2048" width="9.5703125" style="1"/>
    <col min="2049" max="2049" width="3" style="1" customWidth="1"/>
    <col min="2050" max="2050" width="3.5703125" style="1" customWidth="1"/>
    <col min="2051" max="2051" width="12.140625" style="1" customWidth="1"/>
    <col min="2052" max="2052" width="1.5703125" style="1" customWidth="1"/>
    <col min="2053" max="2053" width="12.140625" style="1" customWidth="1"/>
    <col min="2054" max="2054" width="3" style="1" customWidth="1"/>
    <col min="2055" max="2058" width="14.140625" style="1" customWidth="1"/>
    <col min="2059" max="2304" width="9.5703125" style="1"/>
    <col min="2305" max="2305" width="3" style="1" customWidth="1"/>
    <col min="2306" max="2306" width="3.5703125" style="1" customWidth="1"/>
    <col min="2307" max="2307" width="12.140625" style="1" customWidth="1"/>
    <col min="2308" max="2308" width="1.5703125" style="1" customWidth="1"/>
    <col min="2309" max="2309" width="12.140625" style="1" customWidth="1"/>
    <col min="2310" max="2310" width="3" style="1" customWidth="1"/>
    <col min="2311" max="2314" width="14.140625" style="1" customWidth="1"/>
    <col min="2315" max="2560" width="9.5703125" style="1"/>
    <col min="2561" max="2561" width="3" style="1" customWidth="1"/>
    <col min="2562" max="2562" width="3.5703125" style="1" customWidth="1"/>
    <col min="2563" max="2563" width="12.140625" style="1" customWidth="1"/>
    <col min="2564" max="2564" width="1.5703125" style="1" customWidth="1"/>
    <col min="2565" max="2565" width="12.140625" style="1" customWidth="1"/>
    <col min="2566" max="2566" width="3" style="1" customWidth="1"/>
    <col min="2567" max="2570" width="14.140625" style="1" customWidth="1"/>
    <col min="2571" max="2816" width="9.5703125" style="1"/>
    <col min="2817" max="2817" width="3" style="1" customWidth="1"/>
    <col min="2818" max="2818" width="3.5703125" style="1" customWidth="1"/>
    <col min="2819" max="2819" width="12.140625" style="1" customWidth="1"/>
    <col min="2820" max="2820" width="1.5703125" style="1" customWidth="1"/>
    <col min="2821" max="2821" width="12.140625" style="1" customWidth="1"/>
    <col min="2822" max="2822" width="3" style="1" customWidth="1"/>
    <col min="2823" max="2826" width="14.140625" style="1" customWidth="1"/>
    <col min="2827" max="3072" width="9.5703125" style="1"/>
    <col min="3073" max="3073" width="3" style="1" customWidth="1"/>
    <col min="3074" max="3074" width="3.5703125" style="1" customWidth="1"/>
    <col min="3075" max="3075" width="12.140625" style="1" customWidth="1"/>
    <col min="3076" max="3076" width="1.5703125" style="1" customWidth="1"/>
    <col min="3077" max="3077" width="12.140625" style="1" customWidth="1"/>
    <col min="3078" max="3078" width="3" style="1" customWidth="1"/>
    <col min="3079" max="3082" width="14.140625" style="1" customWidth="1"/>
    <col min="3083" max="3328" width="9.5703125" style="1"/>
    <col min="3329" max="3329" width="3" style="1" customWidth="1"/>
    <col min="3330" max="3330" width="3.5703125" style="1" customWidth="1"/>
    <col min="3331" max="3331" width="12.140625" style="1" customWidth="1"/>
    <col min="3332" max="3332" width="1.5703125" style="1" customWidth="1"/>
    <col min="3333" max="3333" width="12.140625" style="1" customWidth="1"/>
    <col min="3334" max="3334" width="3" style="1" customWidth="1"/>
    <col min="3335" max="3338" width="14.140625" style="1" customWidth="1"/>
    <col min="3339" max="3584" width="9.5703125" style="1"/>
    <col min="3585" max="3585" width="3" style="1" customWidth="1"/>
    <col min="3586" max="3586" width="3.5703125" style="1" customWidth="1"/>
    <col min="3587" max="3587" width="12.140625" style="1" customWidth="1"/>
    <col min="3588" max="3588" width="1.5703125" style="1" customWidth="1"/>
    <col min="3589" max="3589" width="12.140625" style="1" customWidth="1"/>
    <col min="3590" max="3590" width="3" style="1" customWidth="1"/>
    <col min="3591" max="3594" width="14.140625" style="1" customWidth="1"/>
    <col min="3595" max="3840" width="9.5703125" style="1"/>
    <col min="3841" max="3841" width="3" style="1" customWidth="1"/>
    <col min="3842" max="3842" width="3.5703125" style="1" customWidth="1"/>
    <col min="3843" max="3843" width="12.140625" style="1" customWidth="1"/>
    <col min="3844" max="3844" width="1.5703125" style="1" customWidth="1"/>
    <col min="3845" max="3845" width="12.140625" style="1" customWidth="1"/>
    <col min="3846" max="3846" width="3" style="1" customWidth="1"/>
    <col min="3847" max="3850" width="14.140625" style="1" customWidth="1"/>
    <col min="3851" max="4096" width="9.5703125" style="1"/>
    <col min="4097" max="4097" width="3" style="1" customWidth="1"/>
    <col min="4098" max="4098" width="3.5703125" style="1" customWidth="1"/>
    <col min="4099" max="4099" width="12.140625" style="1" customWidth="1"/>
    <col min="4100" max="4100" width="1.5703125" style="1" customWidth="1"/>
    <col min="4101" max="4101" width="12.140625" style="1" customWidth="1"/>
    <col min="4102" max="4102" width="3" style="1" customWidth="1"/>
    <col min="4103" max="4106" width="14.140625" style="1" customWidth="1"/>
    <col min="4107" max="4352" width="9.5703125" style="1"/>
    <col min="4353" max="4353" width="3" style="1" customWidth="1"/>
    <col min="4354" max="4354" width="3.5703125" style="1" customWidth="1"/>
    <col min="4355" max="4355" width="12.140625" style="1" customWidth="1"/>
    <col min="4356" max="4356" width="1.5703125" style="1" customWidth="1"/>
    <col min="4357" max="4357" width="12.140625" style="1" customWidth="1"/>
    <col min="4358" max="4358" width="3" style="1" customWidth="1"/>
    <col min="4359" max="4362" width="14.140625" style="1" customWidth="1"/>
    <col min="4363" max="4608" width="9.5703125" style="1"/>
    <col min="4609" max="4609" width="3" style="1" customWidth="1"/>
    <col min="4610" max="4610" width="3.5703125" style="1" customWidth="1"/>
    <col min="4611" max="4611" width="12.140625" style="1" customWidth="1"/>
    <col min="4612" max="4612" width="1.5703125" style="1" customWidth="1"/>
    <col min="4613" max="4613" width="12.140625" style="1" customWidth="1"/>
    <col min="4614" max="4614" width="3" style="1" customWidth="1"/>
    <col min="4615" max="4618" width="14.140625" style="1" customWidth="1"/>
    <col min="4619" max="4864" width="9.5703125" style="1"/>
    <col min="4865" max="4865" width="3" style="1" customWidth="1"/>
    <col min="4866" max="4866" width="3.5703125" style="1" customWidth="1"/>
    <col min="4867" max="4867" width="12.140625" style="1" customWidth="1"/>
    <col min="4868" max="4868" width="1.5703125" style="1" customWidth="1"/>
    <col min="4869" max="4869" width="12.140625" style="1" customWidth="1"/>
    <col min="4870" max="4870" width="3" style="1" customWidth="1"/>
    <col min="4871" max="4874" width="14.140625" style="1" customWidth="1"/>
    <col min="4875" max="5120" width="9.5703125" style="1"/>
    <col min="5121" max="5121" width="3" style="1" customWidth="1"/>
    <col min="5122" max="5122" width="3.5703125" style="1" customWidth="1"/>
    <col min="5123" max="5123" width="12.140625" style="1" customWidth="1"/>
    <col min="5124" max="5124" width="1.5703125" style="1" customWidth="1"/>
    <col min="5125" max="5125" width="12.140625" style="1" customWidth="1"/>
    <col min="5126" max="5126" width="3" style="1" customWidth="1"/>
    <col min="5127" max="5130" width="14.140625" style="1" customWidth="1"/>
    <col min="5131" max="5376" width="9.5703125" style="1"/>
    <col min="5377" max="5377" width="3" style="1" customWidth="1"/>
    <col min="5378" max="5378" width="3.5703125" style="1" customWidth="1"/>
    <col min="5379" max="5379" width="12.140625" style="1" customWidth="1"/>
    <col min="5380" max="5380" width="1.5703125" style="1" customWidth="1"/>
    <col min="5381" max="5381" width="12.140625" style="1" customWidth="1"/>
    <col min="5382" max="5382" width="3" style="1" customWidth="1"/>
    <col min="5383" max="5386" width="14.140625" style="1" customWidth="1"/>
    <col min="5387" max="5632" width="9.5703125" style="1"/>
    <col min="5633" max="5633" width="3" style="1" customWidth="1"/>
    <col min="5634" max="5634" width="3.5703125" style="1" customWidth="1"/>
    <col min="5635" max="5635" width="12.140625" style="1" customWidth="1"/>
    <col min="5636" max="5636" width="1.5703125" style="1" customWidth="1"/>
    <col min="5637" max="5637" width="12.140625" style="1" customWidth="1"/>
    <col min="5638" max="5638" width="3" style="1" customWidth="1"/>
    <col min="5639" max="5642" width="14.140625" style="1" customWidth="1"/>
    <col min="5643" max="5888" width="9.5703125" style="1"/>
    <col min="5889" max="5889" width="3" style="1" customWidth="1"/>
    <col min="5890" max="5890" width="3.5703125" style="1" customWidth="1"/>
    <col min="5891" max="5891" width="12.140625" style="1" customWidth="1"/>
    <col min="5892" max="5892" width="1.5703125" style="1" customWidth="1"/>
    <col min="5893" max="5893" width="12.140625" style="1" customWidth="1"/>
    <col min="5894" max="5894" width="3" style="1" customWidth="1"/>
    <col min="5895" max="5898" width="14.140625" style="1" customWidth="1"/>
    <col min="5899" max="6144" width="9.5703125" style="1"/>
    <col min="6145" max="6145" width="3" style="1" customWidth="1"/>
    <col min="6146" max="6146" width="3.5703125" style="1" customWidth="1"/>
    <col min="6147" max="6147" width="12.140625" style="1" customWidth="1"/>
    <col min="6148" max="6148" width="1.5703125" style="1" customWidth="1"/>
    <col min="6149" max="6149" width="12.140625" style="1" customWidth="1"/>
    <col min="6150" max="6150" width="3" style="1" customWidth="1"/>
    <col min="6151" max="6154" width="14.140625" style="1" customWidth="1"/>
    <col min="6155" max="6400" width="9.5703125" style="1"/>
    <col min="6401" max="6401" width="3" style="1" customWidth="1"/>
    <col min="6402" max="6402" width="3.5703125" style="1" customWidth="1"/>
    <col min="6403" max="6403" width="12.140625" style="1" customWidth="1"/>
    <col min="6404" max="6404" width="1.5703125" style="1" customWidth="1"/>
    <col min="6405" max="6405" width="12.140625" style="1" customWidth="1"/>
    <col min="6406" max="6406" width="3" style="1" customWidth="1"/>
    <col min="6407" max="6410" width="14.140625" style="1" customWidth="1"/>
    <col min="6411" max="6656" width="9.5703125" style="1"/>
    <col min="6657" max="6657" width="3" style="1" customWidth="1"/>
    <col min="6658" max="6658" width="3.5703125" style="1" customWidth="1"/>
    <col min="6659" max="6659" width="12.140625" style="1" customWidth="1"/>
    <col min="6660" max="6660" width="1.5703125" style="1" customWidth="1"/>
    <col min="6661" max="6661" width="12.140625" style="1" customWidth="1"/>
    <col min="6662" max="6662" width="3" style="1" customWidth="1"/>
    <col min="6663" max="6666" width="14.140625" style="1" customWidth="1"/>
    <col min="6667" max="6912" width="9.5703125" style="1"/>
    <col min="6913" max="6913" width="3" style="1" customWidth="1"/>
    <col min="6914" max="6914" width="3.5703125" style="1" customWidth="1"/>
    <col min="6915" max="6915" width="12.140625" style="1" customWidth="1"/>
    <col min="6916" max="6916" width="1.5703125" style="1" customWidth="1"/>
    <col min="6917" max="6917" width="12.140625" style="1" customWidth="1"/>
    <col min="6918" max="6918" width="3" style="1" customWidth="1"/>
    <col min="6919" max="6922" width="14.140625" style="1" customWidth="1"/>
    <col min="6923" max="7168" width="9.5703125" style="1"/>
    <col min="7169" max="7169" width="3" style="1" customWidth="1"/>
    <col min="7170" max="7170" width="3.5703125" style="1" customWidth="1"/>
    <col min="7171" max="7171" width="12.140625" style="1" customWidth="1"/>
    <col min="7172" max="7172" width="1.5703125" style="1" customWidth="1"/>
    <col min="7173" max="7173" width="12.140625" style="1" customWidth="1"/>
    <col min="7174" max="7174" width="3" style="1" customWidth="1"/>
    <col min="7175" max="7178" width="14.140625" style="1" customWidth="1"/>
    <col min="7179" max="7424" width="9.5703125" style="1"/>
    <col min="7425" max="7425" width="3" style="1" customWidth="1"/>
    <col min="7426" max="7426" width="3.5703125" style="1" customWidth="1"/>
    <col min="7427" max="7427" width="12.140625" style="1" customWidth="1"/>
    <col min="7428" max="7428" width="1.5703125" style="1" customWidth="1"/>
    <col min="7429" max="7429" width="12.140625" style="1" customWidth="1"/>
    <col min="7430" max="7430" width="3" style="1" customWidth="1"/>
    <col min="7431" max="7434" width="14.140625" style="1" customWidth="1"/>
    <col min="7435" max="7680" width="9.5703125" style="1"/>
    <col min="7681" max="7681" width="3" style="1" customWidth="1"/>
    <col min="7682" max="7682" width="3.5703125" style="1" customWidth="1"/>
    <col min="7683" max="7683" width="12.140625" style="1" customWidth="1"/>
    <col min="7684" max="7684" width="1.5703125" style="1" customWidth="1"/>
    <col min="7685" max="7685" width="12.140625" style="1" customWidth="1"/>
    <col min="7686" max="7686" width="3" style="1" customWidth="1"/>
    <col min="7687" max="7690" width="14.140625" style="1" customWidth="1"/>
    <col min="7691" max="7936" width="9.5703125" style="1"/>
    <col min="7937" max="7937" width="3" style="1" customWidth="1"/>
    <col min="7938" max="7938" width="3.5703125" style="1" customWidth="1"/>
    <col min="7939" max="7939" width="12.140625" style="1" customWidth="1"/>
    <col min="7940" max="7940" width="1.5703125" style="1" customWidth="1"/>
    <col min="7941" max="7941" width="12.140625" style="1" customWidth="1"/>
    <col min="7942" max="7942" width="3" style="1" customWidth="1"/>
    <col min="7943" max="7946" width="14.140625" style="1" customWidth="1"/>
    <col min="7947" max="8192" width="9.5703125" style="1"/>
    <col min="8193" max="8193" width="3" style="1" customWidth="1"/>
    <col min="8194" max="8194" width="3.5703125" style="1" customWidth="1"/>
    <col min="8195" max="8195" width="12.140625" style="1" customWidth="1"/>
    <col min="8196" max="8196" width="1.5703125" style="1" customWidth="1"/>
    <col min="8197" max="8197" width="12.140625" style="1" customWidth="1"/>
    <col min="8198" max="8198" width="3" style="1" customWidth="1"/>
    <col min="8199" max="8202" width="14.140625" style="1" customWidth="1"/>
    <col min="8203" max="8448" width="9.5703125" style="1"/>
    <col min="8449" max="8449" width="3" style="1" customWidth="1"/>
    <col min="8450" max="8450" width="3.5703125" style="1" customWidth="1"/>
    <col min="8451" max="8451" width="12.140625" style="1" customWidth="1"/>
    <col min="8452" max="8452" width="1.5703125" style="1" customWidth="1"/>
    <col min="8453" max="8453" width="12.140625" style="1" customWidth="1"/>
    <col min="8454" max="8454" width="3" style="1" customWidth="1"/>
    <col min="8455" max="8458" width="14.140625" style="1" customWidth="1"/>
    <col min="8459" max="8704" width="9.5703125" style="1"/>
    <col min="8705" max="8705" width="3" style="1" customWidth="1"/>
    <col min="8706" max="8706" width="3.5703125" style="1" customWidth="1"/>
    <col min="8707" max="8707" width="12.140625" style="1" customWidth="1"/>
    <col min="8708" max="8708" width="1.5703125" style="1" customWidth="1"/>
    <col min="8709" max="8709" width="12.140625" style="1" customWidth="1"/>
    <col min="8710" max="8710" width="3" style="1" customWidth="1"/>
    <col min="8711" max="8714" width="14.140625" style="1" customWidth="1"/>
    <col min="8715" max="8960" width="9.5703125" style="1"/>
    <col min="8961" max="8961" width="3" style="1" customWidth="1"/>
    <col min="8962" max="8962" width="3.5703125" style="1" customWidth="1"/>
    <col min="8963" max="8963" width="12.140625" style="1" customWidth="1"/>
    <col min="8964" max="8964" width="1.5703125" style="1" customWidth="1"/>
    <col min="8965" max="8965" width="12.140625" style="1" customWidth="1"/>
    <col min="8966" max="8966" width="3" style="1" customWidth="1"/>
    <col min="8967" max="8970" width="14.140625" style="1" customWidth="1"/>
    <col min="8971" max="9216" width="9.5703125" style="1"/>
    <col min="9217" max="9217" width="3" style="1" customWidth="1"/>
    <col min="9218" max="9218" width="3.5703125" style="1" customWidth="1"/>
    <col min="9219" max="9219" width="12.140625" style="1" customWidth="1"/>
    <col min="9220" max="9220" width="1.5703125" style="1" customWidth="1"/>
    <col min="9221" max="9221" width="12.140625" style="1" customWidth="1"/>
    <col min="9222" max="9222" width="3" style="1" customWidth="1"/>
    <col min="9223" max="9226" width="14.140625" style="1" customWidth="1"/>
    <col min="9227" max="9472" width="9.5703125" style="1"/>
    <col min="9473" max="9473" width="3" style="1" customWidth="1"/>
    <col min="9474" max="9474" width="3.5703125" style="1" customWidth="1"/>
    <col min="9475" max="9475" width="12.140625" style="1" customWidth="1"/>
    <col min="9476" max="9476" width="1.5703125" style="1" customWidth="1"/>
    <col min="9477" max="9477" width="12.140625" style="1" customWidth="1"/>
    <col min="9478" max="9478" width="3" style="1" customWidth="1"/>
    <col min="9479" max="9482" width="14.140625" style="1" customWidth="1"/>
    <col min="9483" max="9728" width="9.5703125" style="1"/>
    <col min="9729" max="9729" width="3" style="1" customWidth="1"/>
    <col min="9730" max="9730" width="3.5703125" style="1" customWidth="1"/>
    <col min="9731" max="9731" width="12.140625" style="1" customWidth="1"/>
    <col min="9732" max="9732" width="1.5703125" style="1" customWidth="1"/>
    <col min="9733" max="9733" width="12.140625" style="1" customWidth="1"/>
    <col min="9734" max="9734" width="3" style="1" customWidth="1"/>
    <col min="9735" max="9738" width="14.140625" style="1" customWidth="1"/>
    <col min="9739" max="9984" width="9.5703125" style="1"/>
    <col min="9985" max="9985" width="3" style="1" customWidth="1"/>
    <col min="9986" max="9986" width="3.5703125" style="1" customWidth="1"/>
    <col min="9987" max="9987" width="12.140625" style="1" customWidth="1"/>
    <col min="9988" max="9988" width="1.5703125" style="1" customWidth="1"/>
    <col min="9989" max="9989" width="12.140625" style="1" customWidth="1"/>
    <col min="9990" max="9990" width="3" style="1" customWidth="1"/>
    <col min="9991" max="9994" width="14.140625" style="1" customWidth="1"/>
    <col min="9995" max="10240" width="9.5703125" style="1"/>
    <col min="10241" max="10241" width="3" style="1" customWidth="1"/>
    <col min="10242" max="10242" width="3.5703125" style="1" customWidth="1"/>
    <col min="10243" max="10243" width="12.140625" style="1" customWidth="1"/>
    <col min="10244" max="10244" width="1.5703125" style="1" customWidth="1"/>
    <col min="10245" max="10245" width="12.140625" style="1" customWidth="1"/>
    <col min="10246" max="10246" width="3" style="1" customWidth="1"/>
    <col min="10247" max="10250" width="14.140625" style="1" customWidth="1"/>
    <col min="10251" max="10496" width="9.5703125" style="1"/>
    <col min="10497" max="10497" width="3" style="1" customWidth="1"/>
    <col min="10498" max="10498" width="3.5703125" style="1" customWidth="1"/>
    <col min="10499" max="10499" width="12.140625" style="1" customWidth="1"/>
    <col min="10500" max="10500" width="1.5703125" style="1" customWidth="1"/>
    <col min="10501" max="10501" width="12.140625" style="1" customWidth="1"/>
    <col min="10502" max="10502" width="3" style="1" customWidth="1"/>
    <col min="10503" max="10506" width="14.140625" style="1" customWidth="1"/>
    <col min="10507" max="10752" width="9.5703125" style="1"/>
    <col min="10753" max="10753" width="3" style="1" customWidth="1"/>
    <col min="10754" max="10754" width="3.5703125" style="1" customWidth="1"/>
    <col min="10755" max="10755" width="12.140625" style="1" customWidth="1"/>
    <col min="10756" max="10756" width="1.5703125" style="1" customWidth="1"/>
    <col min="10757" max="10757" width="12.140625" style="1" customWidth="1"/>
    <col min="10758" max="10758" width="3" style="1" customWidth="1"/>
    <col min="10759" max="10762" width="14.140625" style="1" customWidth="1"/>
    <col min="10763" max="11008" width="9.5703125" style="1"/>
    <col min="11009" max="11009" width="3" style="1" customWidth="1"/>
    <col min="11010" max="11010" width="3.5703125" style="1" customWidth="1"/>
    <col min="11011" max="11011" width="12.140625" style="1" customWidth="1"/>
    <col min="11012" max="11012" width="1.5703125" style="1" customWidth="1"/>
    <col min="11013" max="11013" width="12.140625" style="1" customWidth="1"/>
    <col min="11014" max="11014" width="3" style="1" customWidth="1"/>
    <col min="11015" max="11018" width="14.140625" style="1" customWidth="1"/>
    <col min="11019" max="11264" width="9.5703125" style="1"/>
    <col min="11265" max="11265" width="3" style="1" customWidth="1"/>
    <col min="11266" max="11266" width="3.5703125" style="1" customWidth="1"/>
    <col min="11267" max="11267" width="12.140625" style="1" customWidth="1"/>
    <col min="11268" max="11268" width="1.5703125" style="1" customWidth="1"/>
    <col min="11269" max="11269" width="12.140625" style="1" customWidth="1"/>
    <col min="11270" max="11270" width="3" style="1" customWidth="1"/>
    <col min="11271" max="11274" width="14.140625" style="1" customWidth="1"/>
    <col min="11275" max="11520" width="9.5703125" style="1"/>
    <col min="11521" max="11521" width="3" style="1" customWidth="1"/>
    <col min="11522" max="11522" width="3.5703125" style="1" customWidth="1"/>
    <col min="11523" max="11523" width="12.140625" style="1" customWidth="1"/>
    <col min="11524" max="11524" width="1.5703125" style="1" customWidth="1"/>
    <col min="11525" max="11525" width="12.140625" style="1" customWidth="1"/>
    <col min="11526" max="11526" width="3" style="1" customWidth="1"/>
    <col min="11527" max="11530" width="14.140625" style="1" customWidth="1"/>
    <col min="11531" max="11776" width="9.5703125" style="1"/>
    <col min="11777" max="11777" width="3" style="1" customWidth="1"/>
    <col min="11778" max="11778" width="3.5703125" style="1" customWidth="1"/>
    <col min="11779" max="11779" width="12.140625" style="1" customWidth="1"/>
    <col min="11780" max="11780" width="1.5703125" style="1" customWidth="1"/>
    <col min="11781" max="11781" width="12.140625" style="1" customWidth="1"/>
    <col min="11782" max="11782" width="3" style="1" customWidth="1"/>
    <col min="11783" max="11786" width="14.140625" style="1" customWidth="1"/>
    <col min="11787" max="12032" width="9.5703125" style="1"/>
    <col min="12033" max="12033" width="3" style="1" customWidth="1"/>
    <col min="12034" max="12034" width="3.5703125" style="1" customWidth="1"/>
    <col min="12035" max="12035" width="12.140625" style="1" customWidth="1"/>
    <col min="12036" max="12036" width="1.5703125" style="1" customWidth="1"/>
    <col min="12037" max="12037" width="12.140625" style="1" customWidth="1"/>
    <col min="12038" max="12038" width="3" style="1" customWidth="1"/>
    <col min="12039" max="12042" width="14.140625" style="1" customWidth="1"/>
    <col min="12043" max="12288" width="9.5703125" style="1"/>
    <col min="12289" max="12289" width="3" style="1" customWidth="1"/>
    <col min="12290" max="12290" width="3.5703125" style="1" customWidth="1"/>
    <col min="12291" max="12291" width="12.140625" style="1" customWidth="1"/>
    <col min="12292" max="12292" width="1.5703125" style="1" customWidth="1"/>
    <col min="12293" max="12293" width="12.140625" style="1" customWidth="1"/>
    <col min="12294" max="12294" width="3" style="1" customWidth="1"/>
    <col min="12295" max="12298" width="14.140625" style="1" customWidth="1"/>
    <col min="12299" max="12544" width="9.5703125" style="1"/>
    <col min="12545" max="12545" width="3" style="1" customWidth="1"/>
    <col min="12546" max="12546" width="3.5703125" style="1" customWidth="1"/>
    <col min="12547" max="12547" width="12.140625" style="1" customWidth="1"/>
    <col min="12548" max="12548" width="1.5703125" style="1" customWidth="1"/>
    <col min="12549" max="12549" width="12.140625" style="1" customWidth="1"/>
    <col min="12550" max="12550" width="3" style="1" customWidth="1"/>
    <col min="12551" max="12554" width="14.140625" style="1" customWidth="1"/>
    <col min="12555" max="12800" width="9.5703125" style="1"/>
    <col min="12801" max="12801" width="3" style="1" customWidth="1"/>
    <col min="12802" max="12802" width="3.5703125" style="1" customWidth="1"/>
    <col min="12803" max="12803" width="12.140625" style="1" customWidth="1"/>
    <col min="12804" max="12804" width="1.5703125" style="1" customWidth="1"/>
    <col min="12805" max="12805" width="12.140625" style="1" customWidth="1"/>
    <col min="12806" max="12806" width="3" style="1" customWidth="1"/>
    <col min="12807" max="12810" width="14.140625" style="1" customWidth="1"/>
    <col min="12811" max="13056" width="9.5703125" style="1"/>
    <col min="13057" max="13057" width="3" style="1" customWidth="1"/>
    <col min="13058" max="13058" width="3.5703125" style="1" customWidth="1"/>
    <col min="13059" max="13059" width="12.140625" style="1" customWidth="1"/>
    <col min="13060" max="13060" width="1.5703125" style="1" customWidth="1"/>
    <col min="13061" max="13061" width="12.140625" style="1" customWidth="1"/>
    <col min="13062" max="13062" width="3" style="1" customWidth="1"/>
    <col min="13063" max="13066" width="14.140625" style="1" customWidth="1"/>
    <col min="13067" max="13312" width="9.5703125" style="1"/>
    <col min="13313" max="13313" width="3" style="1" customWidth="1"/>
    <col min="13314" max="13314" width="3.5703125" style="1" customWidth="1"/>
    <col min="13315" max="13315" width="12.140625" style="1" customWidth="1"/>
    <col min="13316" max="13316" width="1.5703125" style="1" customWidth="1"/>
    <col min="13317" max="13317" width="12.140625" style="1" customWidth="1"/>
    <col min="13318" max="13318" width="3" style="1" customWidth="1"/>
    <col min="13319" max="13322" width="14.140625" style="1" customWidth="1"/>
    <col min="13323" max="13568" width="9.5703125" style="1"/>
    <col min="13569" max="13569" width="3" style="1" customWidth="1"/>
    <col min="13570" max="13570" width="3.5703125" style="1" customWidth="1"/>
    <col min="13571" max="13571" width="12.140625" style="1" customWidth="1"/>
    <col min="13572" max="13572" width="1.5703125" style="1" customWidth="1"/>
    <col min="13573" max="13573" width="12.140625" style="1" customWidth="1"/>
    <col min="13574" max="13574" width="3" style="1" customWidth="1"/>
    <col min="13575" max="13578" width="14.140625" style="1" customWidth="1"/>
    <col min="13579" max="13824" width="9.5703125" style="1"/>
    <col min="13825" max="13825" width="3" style="1" customWidth="1"/>
    <col min="13826" max="13826" width="3.5703125" style="1" customWidth="1"/>
    <col min="13827" max="13827" width="12.140625" style="1" customWidth="1"/>
    <col min="13828" max="13828" width="1.5703125" style="1" customWidth="1"/>
    <col min="13829" max="13829" width="12.140625" style="1" customWidth="1"/>
    <col min="13830" max="13830" width="3" style="1" customWidth="1"/>
    <col min="13831" max="13834" width="14.140625" style="1" customWidth="1"/>
    <col min="13835" max="14080" width="9.5703125" style="1"/>
    <col min="14081" max="14081" width="3" style="1" customWidth="1"/>
    <col min="14082" max="14082" width="3.5703125" style="1" customWidth="1"/>
    <col min="14083" max="14083" width="12.140625" style="1" customWidth="1"/>
    <col min="14084" max="14084" width="1.5703125" style="1" customWidth="1"/>
    <col min="14085" max="14085" width="12.140625" style="1" customWidth="1"/>
    <col min="14086" max="14086" width="3" style="1" customWidth="1"/>
    <col min="14087" max="14090" width="14.140625" style="1" customWidth="1"/>
    <col min="14091" max="14336" width="9.5703125" style="1"/>
    <col min="14337" max="14337" width="3" style="1" customWidth="1"/>
    <col min="14338" max="14338" width="3.5703125" style="1" customWidth="1"/>
    <col min="14339" max="14339" width="12.140625" style="1" customWidth="1"/>
    <col min="14340" max="14340" width="1.5703125" style="1" customWidth="1"/>
    <col min="14341" max="14341" width="12.140625" style="1" customWidth="1"/>
    <col min="14342" max="14342" width="3" style="1" customWidth="1"/>
    <col min="14343" max="14346" width="14.140625" style="1" customWidth="1"/>
    <col min="14347" max="14592" width="9.5703125" style="1"/>
    <col min="14593" max="14593" width="3" style="1" customWidth="1"/>
    <col min="14594" max="14594" width="3.5703125" style="1" customWidth="1"/>
    <col min="14595" max="14595" width="12.140625" style="1" customWidth="1"/>
    <col min="14596" max="14596" width="1.5703125" style="1" customWidth="1"/>
    <col min="14597" max="14597" width="12.140625" style="1" customWidth="1"/>
    <col min="14598" max="14598" width="3" style="1" customWidth="1"/>
    <col min="14599" max="14602" width="14.140625" style="1" customWidth="1"/>
    <col min="14603" max="14848" width="9.5703125" style="1"/>
    <col min="14849" max="14849" width="3" style="1" customWidth="1"/>
    <col min="14850" max="14850" width="3.5703125" style="1" customWidth="1"/>
    <col min="14851" max="14851" width="12.140625" style="1" customWidth="1"/>
    <col min="14852" max="14852" width="1.5703125" style="1" customWidth="1"/>
    <col min="14853" max="14853" width="12.140625" style="1" customWidth="1"/>
    <col min="14854" max="14854" width="3" style="1" customWidth="1"/>
    <col min="14855" max="14858" width="14.140625" style="1" customWidth="1"/>
    <col min="14859" max="15104" width="9.5703125" style="1"/>
    <col min="15105" max="15105" width="3" style="1" customWidth="1"/>
    <col min="15106" max="15106" width="3.5703125" style="1" customWidth="1"/>
    <col min="15107" max="15107" width="12.140625" style="1" customWidth="1"/>
    <col min="15108" max="15108" width="1.5703125" style="1" customWidth="1"/>
    <col min="15109" max="15109" width="12.140625" style="1" customWidth="1"/>
    <col min="15110" max="15110" width="3" style="1" customWidth="1"/>
    <col min="15111" max="15114" width="14.140625" style="1" customWidth="1"/>
    <col min="15115" max="15360" width="9.5703125" style="1"/>
    <col min="15361" max="15361" width="3" style="1" customWidth="1"/>
    <col min="15362" max="15362" width="3.5703125" style="1" customWidth="1"/>
    <col min="15363" max="15363" width="12.140625" style="1" customWidth="1"/>
    <col min="15364" max="15364" width="1.5703125" style="1" customWidth="1"/>
    <col min="15365" max="15365" width="12.140625" style="1" customWidth="1"/>
    <col min="15366" max="15366" width="3" style="1" customWidth="1"/>
    <col min="15367" max="15370" width="14.140625" style="1" customWidth="1"/>
    <col min="15371" max="15616" width="9.5703125" style="1"/>
    <col min="15617" max="15617" width="3" style="1" customWidth="1"/>
    <col min="15618" max="15618" width="3.5703125" style="1" customWidth="1"/>
    <col min="15619" max="15619" width="12.140625" style="1" customWidth="1"/>
    <col min="15620" max="15620" width="1.5703125" style="1" customWidth="1"/>
    <col min="15621" max="15621" width="12.140625" style="1" customWidth="1"/>
    <col min="15622" max="15622" width="3" style="1" customWidth="1"/>
    <col min="15623" max="15626" width="14.140625" style="1" customWidth="1"/>
    <col min="15627" max="15872" width="9.5703125" style="1"/>
    <col min="15873" max="15873" width="3" style="1" customWidth="1"/>
    <col min="15874" max="15874" width="3.5703125" style="1" customWidth="1"/>
    <col min="15875" max="15875" width="12.140625" style="1" customWidth="1"/>
    <col min="15876" max="15876" width="1.5703125" style="1" customWidth="1"/>
    <col min="15877" max="15877" width="12.140625" style="1" customWidth="1"/>
    <col min="15878" max="15878" width="3" style="1" customWidth="1"/>
    <col min="15879" max="15882" width="14.140625" style="1" customWidth="1"/>
    <col min="15883" max="16128" width="9.5703125" style="1"/>
    <col min="16129" max="16129" width="3" style="1" customWidth="1"/>
    <col min="16130" max="16130" width="3.5703125" style="1" customWidth="1"/>
    <col min="16131" max="16131" width="12.140625" style="1" customWidth="1"/>
    <col min="16132" max="16132" width="1.5703125" style="1" customWidth="1"/>
    <col min="16133" max="16133" width="12.140625" style="1" customWidth="1"/>
    <col min="16134" max="16134" width="3" style="1" customWidth="1"/>
    <col min="16135" max="16138" width="14.140625" style="1" customWidth="1"/>
    <col min="16139" max="16384" width="9.5703125" style="1"/>
  </cols>
  <sheetData>
    <row r="1" spans="1:11" ht="10.5" customHeight="1" thickBot="1">
      <c r="A1" s="1" t="s">
        <v>270</v>
      </c>
      <c r="J1" s="140" t="s">
        <v>269</v>
      </c>
    </row>
    <row r="2" spans="1:11" ht="12.75" customHeight="1" thickTop="1">
      <c r="A2" s="124" t="s">
        <v>268</v>
      </c>
      <c r="B2" s="557" t="s">
        <v>2</v>
      </c>
      <c r="C2" s="557"/>
      <c r="D2" s="557"/>
      <c r="E2" s="557"/>
      <c r="F2" s="123"/>
      <c r="G2" s="561" t="s">
        <v>69</v>
      </c>
      <c r="H2" s="549" t="s">
        <v>68</v>
      </c>
      <c r="I2" s="139"/>
      <c r="J2" s="139"/>
    </row>
    <row r="3" spans="1:11" ht="21.75" customHeight="1">
      <c r="A3" s="122"/>
      <c r="B3" s="560"/>
      <c r="C3" s="560"/>
      <c r="D3" s="560"/>
      <c r="E3" s="560"/>
      <c r="F3" s="121"/>
      <c r="G3" s="562"/>
      <c r="H3" s="550"/>
      <c r="I3" s="78" t="s">
        <v>79</v>
      </c>
      <c r="J3" s="77" t="s">
        <v>78</v>
      </c>
    </row>
    <row r="4" spans="1:11" ht="5.25" customHeight="1">
      <c r="A4" s="14"/>
      <c r="B4" s="22"/>
      <c r="C4" s="22"/>
      <c r="D4" s="22"/>
      <c r="E4" s="22"/>
      <c r="F4" s="132"/>
      <c r="G4" s="138"/>
      <c r="H4" s="22"/>
      <c r="I4" s="137"/>
      <c r="J4" s="137"/>
    </row>
    <row r="5" spans="1:11" ht="11.15" customHeight="1">
      <c r="A5" s="14"/>
      <c r="B5" s="14"/>
      <c r="C5" s="552" t="s">
        <v>267</v>
      </c>
      <c r="D5" s="552"/>
      <c r="E5" s="552"/>
      <c r="F5" s="137"/>
      <c r="G5" s="129">
        <v>5325116</v>
      </c>
      <c r="H5" s="15">
        <v>3963589</v>
      </c>
      <c r="I5" s="15">
        <v>1780969</v>
      </c>
      <c r="J5" s="15">
        <v>2182620</v>
      </c>
      <c r="K5" s="80"/>
    </row>
    <row r="6" spans="1:11" ht="11.15" customHeight="1">
      <c r="A6" s="14"/>
      <c r="B6" s="14"/>
      <c r="C6" s="552" t="s">
        <v>266</v>
      </c>
      <c r="D6" s="552"/>
      <c r="E6" s="552"/>
      <c r="F6" s="137"/>
      <c r="G6" s="129">
        <v>861292</v>
      </c>
      <c r="H6" s="15">
        <v>695594</v>
      </c>
      <c r="I6" s="15">
        <v>386804</v>
      </c>
      <c r="J6" s="15">
        <v>308790</v>
      </c>
      <c r="K6" s="80"/>
    </row>
    <row r="7" spans="1:11" ht="11.15" customHeight="1">
      <c r="A7" s="14"/>
      <c r="B7" s="14"/>
      <c r="C7" s="552" t="s">
        <v>265</v>
      </c>
      <c r="D7" s="552"/>
      <c r="E7" s="552"/>
      <c r="F7" s="137"/>
      <c r="G7" s="129">
        <v>1337950</v>
      </c>
      <c r="H7" s="15">
        <v>1108450</v>
      </c>
      <c r="I7" s="15">
        <v>564610</v>
      </c>
      <c r="J7" s="15">
        <v>543840</v>
      </c>
      <c r="K7" s="80"/>
    </row>
    <row r="8" spans="1:11" ht="11.15" customHeight="1">
      <c r="A8" s="14"/>
      <c r="B8" s="14"/>
      <c r="C8" s="552" t="s">
        <v>264</v>
      </c>
      <c r="D8" s="552"/>
      <c r="E8" s="552"/>
      <c r="F8" s="137"/>
      <c r="G8" s="129">
        <v>1119947</v>
      </c>
      <c r="H8" s="15">
        <v>851623</v>
      </c>
      <c r="I8" s="15">
        <v>395353</v>
      </c>
      <c r="J8" s="15">
        <v>456270</v>
      </c>
      <c r="K8" s="80"/>
    </row>
    <row r="9" spans="1:11" ht="11.15" customHeight="1">
      <c r="A9" s="14"/>
      <c r="B9" s="14"/>
      <c r="C9" s="552" t="s">
        <v>263</v>
      </c>
      <c r="D9" s="552"/>
      <c r="E9" s="552"/>
      <c r="F9" s="137"/>
      <c r="G9" s="129">
        <v>1045471</v>
      </c>
      <c r="H9" s="15">
        <v>771027</v>
      </c>
      <c r="I9" s="15">
        <v>304707</v>
      </c>
      <c r="J9" s="15">
        <v>466320</v>
      </c>
      <c r="K9" s="80"/>
    </row>
    <row r="10" spans="1:11" ht="6" customHeight="1">
      <c r="A10" s="14"/>
      <c r="B10" s="14"/>
      <c r="C10" s="14"/>
      <c r="D10" s="14"/>
      <c r="E10" s="14"/>
      <c r="F10" s="137"/>
      <c r="G10" s="129"/>
      <c r="H10" s="15"/>
      <c r="I10" s="15"/>
      <c r="J10" s="15"/>
      <c r="K10" s="80"/>
    </row>
    <row r="11" spans="1:11" ht="11.15" customHeight="1">
      <c r="A11" s="14"/>
      <c r="B11" s="14"/>
      <c r="C11" s="552" t="s">
        <v>262</v>
      </c>
      <c r="D11" s="552"/>
      <c r="E11" s="552"/>
      <c r="F11" s="137"/>
      <c r="G11" s="129">
        <v>707561</v>
      </c>
      <c r="H11" s="15">
        <v>500365</v>
      </c>
      <c r="I11" s="15">
        <v>169015</v>
      </c>
      <c r="J11" s="15">
        <v>331350</v>
      </c>
      <c r="K11" s="80"/>
    </row>
    <row r="12" spans="1:11" ht="11.15" customHeight="1">
      <c r="A12" s="14"/>
      <c r="B12" s="14"/>
      <c r="C12" s="552" t="s">
        <v>261</v>
      </c>
      <c r="D12" s="552"/>
      <c r="E12" s="552"/>
      <c r="F12" s="137"/>
      <c r="G12" s="129">
        <v>73193</v>
      </c>
      <c r="H12" s="15">
        <v>54244</v>
      </c>
      <c r="I12" s="15">
        <v>35344</v>
      </c>
      <c r="J12" s="15">
        <v>18900</v>
      </c>
      <c r="K12" s="80"/>
    </row>
    <row r="13" spans="1:11" ht="11.15" customHeight="1">
      <c r="A13" s="14"/>
      <c r="B13" s="14"/>
      <c r="C13" s="552" t="s">
        <v>260</v>
      </c>
      <c r="D13" s="552"/>
      <c r="E13" s="552"/>
      <c r="F13" s="137"/>
      <c r="G13" s="129">
        <v>735395</v>
      </c>
      <c r="H13" s="15">
        <v>523046</v>
      </c>
      <c r="I13" s="15">
        <v>334496</v>
      </c>
      <c r="J13" s="15">
        <v>188550</v>
      </c>
      <c r="K13" s="80"/>
    </row>
    <row r="14" spans="1:11" ht="4.5" customHeight="1" thickBot="1">
      <c r="A14" s="135"/>
      <c r="B14" s="135"/>
      <c r="C14" s="135"/>
      <c r="D14" s="135"/>
      <c r="E14" s="135"/>
      <c r="F14" s="135"/>
      <c r="G14" s="136"/>
      <c r="H14" s="135"/>
      <c r="I14" s="135"/>
      <c r="J14" s="135"/>
    </row>
    <row r="15" spans="1:11" ht="3" customHeight="1" thickTop="1"/>
    <row r="16" spans="1:11">
      <c r="A16" s="52" t="s">
        <v>134</v>
      </c>
    </row>
    <row r="18" spans="3:3">
      <c r="C18" s="19"/>
    </row>
  </sheetData>
  <mergeCells count="11">
    <mergeCell ref="C13:E13"/>
    <mergeCell ref="B2:E3"/>
    <mergeCell ref="G2:G3"/>
    <mergeCell ref="H2:H3"/>
    <mergeCell ref="C5:E5"/>
    <mergeCell ref="C6:E6"/>
    <mergeCell ref="C7:E7"/>
    <mergeCell ref="C8:E8"/>
    <mergeCell ref="C9:E9"/>
    <mergeCell ref="C11:E11"/>
    <mergeCell ref="C12:E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/>
  <headerFooter>
    <oddHeader>&amp;L鉄道乗車人員&amp;R&amp;F 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25"/>
  <sheetViews>
    <sheetView zoomScaleNormal="100" zoomScalePageLayoutView="160" workbookViewId="0"/>
  </sheetViews>
  <sheetFormatPr defaultRowHeight="8.5"/>
  <cols>
    <col min="1" max="1" width="3" style="1" customWidth="1"/>
    <col min="2" max="2" width="3.5703125" style="1" customWidth="1"/>
    <col min="3" max="3" width="12.140625" style="1" customWidth="1"/>
    <col min="4" max="4" width="1.5703125" style="1" customWidth="1"/>
    <col min="5" max="5" width="12.140625" style="1" customWidth="1"/>
    <col min="6" max="6" width="3" style="1" customWidth="1"/>
    <col min="7" max="10" width="14.140625" style="1" customWidth="1"/>
    <col min="11" max="11" width="12.5703125" style="1" bestFit="1" customWidth="1"/>
    <col min="12" max="256" width="9.5703125" style="1"/>
    <col min="257" max="257" width="3" style="1" customWidth="1"/>
    <col min="258" max="258" width="3.5703125" style="1" customWidth="1"/>
    <col min="259" max="259" width="12.140625" style="1" customWidth="1"/>
    <col min="260" max="260" width="1.5703125" style="1" customWidth="1"/>
    <col min="261" max="261" width="12.140625" style="1" customWidth="1"/>
    <col min="262" max="262" width="3" style="1" customWidth="1"/>
    <col min="263" max="266" width="14.140625" style="1" customWidth="1"/>
    <col min="267" max="267" width="12.5703125" style="1" bestFit="1" customWidth="1"/>
    <col min="268" max="512" width="9.5703125" style="1"/>
    <col min="513" max="513" width="3" style="1" customWidth="1"/>
    <col min="514" max="514" width="3.5703125" style="1" customWidth="1"/>
    <col min="515" max="515" width="12.140625" style="1" customWidth="1"/>
    <col min="516" max="516" width="1.5703125" style="1" customWidth="1"/>
    <col min="517" max="517" width="12.140625" style="1" customWidth="1"/>
    <col min="518" max="518" width="3" style="1" customWidth="1"/>
    <col min="519" max="522" width="14.140625" style="1" customWidth="1"/>
    <col min="523" max="523" width="12.5703125" style="1" bestFit="1" customWidth="1"/>
    <col min="524" max="768" width="9.5703125" style="1"/>
    <col min="769" max="769" width="3" style="1" customWidth="1"/>
    <col min="770" max="770" width="3.5703125" style="1" customWidth="1"/>
    <col min="771" max="771" width="12.140625" style="1" customWidth="1"/>
    <col min="772" max="772" width="1.5703125" style="1" customWidth="1"/>
    <col min="773" max="773" width="12.140625" style="1" customWidth="1"/>
    <col min="774" max="774" width="3" style="1" customWidth="1"/>
    <col min="775" max="778" width="14.140625" style="1" customWidth="1"/>
    <col min="779" max="779" width="12.5703125" style="1" bestFit="1" customWidth="1"/>
    <col min="780" max="1024" width="9.5703125" style="1"/>
    <col min="1025" max="1025" width="3" style="1" customWidth="1"/>
    <col min="1026" max="1026" width="3.5703125" style="1" customWidth="1"/>
    <col min="1027" max="1027" width="12.140625" style="1" customWidth="1"/>
    <col min="1028" max="1028" width="1.5703125" style="1" customWidth="1"/>
    <col min="1029" max="1029" width="12.140625" style="1" customWidth="1"/>
    <col min="1030" max="1030" width="3" style="1" customWidth="1"/>
    <col min="1031" max="1034" width="14.140625" style="1" customWidth="1"/>
    <col min="1035" max="1035" width="12.5703125" style="1" bestFit="1" customWidth="1"/>
    <col min="1036" max="1280" width="9.5703125" style="1"/>
    <col min="1281" max="1281" width="3" style="1" customWidth="1"/>
    <col min="1282" max="1282" width="3.5703125" style="1" customWidth="1"/>
    <col min="1283" max="1283" width="12.140625" style="1" customWidth="1"/>
    <col min="1284" max="1284" width="1.5703125" style="1" customWidth="1"/>
    <col min="1285" max="1285" width="12.140625" style="1" customWidth="1"/>
    <col min="1286" max="1286" width="3" style="1" customWidth="1"/>
    <col min="1287" max="1290" width="14.140625" style="1" customWidth="1"/>
    <col min="1291" max="1291" width="12.5703125" style="1" bestFit="1" customWidth="1"/>
    <col min="1292" max="1536" width="9.5703125" style="1"/>
    <col min="1537" max="1537" width="3" style="1" customWidth="1"/>
    <col min="1538" max="1538" width="3.5703125" style="1" customWidth="1"/>
    <col min="1539" max="1539" width="12.140625" style="1" customWidth="1"/>
    <col min="1540" max="1540" width="1.5703125" style="1" customWidth="1"/>
    <col min="1541" max="1541" width="12.140625" style="1" customWidth="1"/>
    <col min="1542" max="1542" width="3" style="1" customWidth="1"/>
    <col min="1543" max="1546" width="14.140625" style="1" customWidth="1"/>
    <col min="1547" max="1547" width="12.5703125" style="1" bestFit="1" customWidth="1"/>
    <col min="1548" max="1792" width="9.5703125" style="1"/>
    <col min="1793" max="1793" width="3" style="1" customWidth="1"/>
    <col min="1794" max="1794" width="3.5703125" style="1" customWidth="1"/>
    <col min="1795" max="1795" width="12.140625" style="1" customWidth="1"/>
    <col min="1796" max="1796" width="1.5703125" style="1" customWidth="1"/>
    <col min="1797" max="1797" width="12.140625" style="1" customWidth="1"/>
    <col min="1798" max="1798" width="3" style="1" customWidth="1"/>
    <col min="1799" max="1802" width="14.140625" style="1" customWidth="1"/>
    <col min="1803" max="1803" width="12.5703125" style="1" bestFit="1" customWidth="1"/>
    <col min="1804" max="2048" width="9.5703125" style="1"/>
    <col min="2049" max="2049" width="3" style="1" customWidth="1"/>
    <col min="2050" max="2050" width="3.5703125" style="1" customWidth="1"/>
    <col min="2051" max="2051" width="12.140625" style="1" customWidth="1"/>
    <col min="2052" max="2052" width="1.5703125" style="1" customWidth="1"/>
    <col min="2053" max="2053" width="12.140625" style="1" customWidth="1"/>
    <col min="2054" max="2054" width="3" style="1" customWidth="1"/>
    <col min="2055" max="2058" width="14.140625" style="1" customWidth="1"/>
    <col min="2059" max="2059" width="12.5703125" style="1" bestFit="1" customWidth="1"/>
    <col min="2060" max="2304" width="9.5703125" style="1"/>
    <col min="2305" max="2305" width="3" style="1" customWidth="1"/>
    <col min="2306" max="2306" width="3.5703125" style="1" customWidth="1"/>
    <col min="2307" max="2307" width="12.140625" style="1" customWidth="1"/>
    <col min="2308" max="2308" width="1.5703125" style="1" customWidth="1"/>
    <col min="2309" max="2309" width="12.140625" style="1" customWidth="1"/>
    <col min="2310" max="2310" width="3" style="1" customWidth="1"/>
    <col min="2311" max="2314" width="14.140625" style="1" customWidth="1"/>
    <col min="2315" max="2315" width="12.5703125" style="1" bestFit="1" customWidth="1"/>
    <col min="2316" max="2560" width="9.5703125" style="1"/>
    <col min="2561" max="2561" width="3" style="1" customWidth="1"/>
    <col min="2562" max="2562" width="3.5703125" style="1" customWidth="1"/>
    <col min="2563" max="2563" width="12.140625" style="1" customWidth="1"/>
    <col min="2564" max="2564" width="1.5703125" style="1" customWidth="1"/>
    <col min="2565" max="2565" width="12.140625" style="1" customWidth="1"/>
    <col min="2566" max="2566" width="3" style="1" customWidth="1"/>
    <col min="2567" max="2570" width="14.140625" style="1" customWidth="1"/>
    <col min="2571" max="2571" width="12.5703125" style="1" bestFit="1" customWidth="1"/>
    <col min="2572" max="2816" width="9.5703125" style="1"/>
    <col min="2817" max="2817" width="3" style="1" customWidth="1"/>
    <col min="2818" max="2818" width="3.5703125" style="1" customWidth="1"/>
    <col min="2819" max="2819" width="12.140625" style="1" customWidth="1"/>
    <col min="2820" max="2820" width="1.5703125" style="1" customWidth="1"/>
    <col min="2821" max="2821" width="12.140625" style="1" customWidth="1"/>
    <col min="2822" max="2822" width="3" style="1" customWidth="1"/>
    <col min="2823" max="2826" width="14.140625" style="1" customWidth="1"/>
    <col min="2827" max="2827" width="12.5703125" style="1" bestFit="1" customWidth="1"/>
    <col min="2828" max="3072" width="9.5703125" style="1"/>
    <col min="3073" max="3073" width="3" style="1" customWidth="1"/>
    <col min="3074" max="3074" width="3.5703125" style="1" customWidth="1"/>
    <col min="3075" max="3075" width="12.140625" style="1" customWidth="1"/>
    <col min="3076" max="3076" width="1.5703125" style="1" customWidth="1"/>
    <col min="3077" max="3077" width="12.140625" style="1" customWidth="1"/>
    <col min="3078" max="3078" width="3" style="1" customWidth="1"/>
    <col min="3079" max="3082" width="14.140625" style="1" customWidth="1"/>
    <col min="3083" max="3083" width="12.5703125" style="1" bestFit="1" customWidth="1"/>
    <col min="3084" max="3328" width="9.5703125" style="1"/>
    <col min="3329" max="3329" width="3" style="1" customWidth="1"/>
    <col min="3330" max="3330" width="3.5703125" style="1" customWidth="1"/>
    <col min="3331" max="3331" width="12.140625" style="1" customWidth="1"/>
    <col min="3332" max="3332" width="1.5703125" style="1" customWidth="1"/>
    <col min="3333" max="3333" width="12.140625" style="1" customWidth="1"/>
    <col min="3334" max="3334" width="3" style="1" customWidth="1"/>
    <col min="3335" max="3338" width="14.140625" style="1" customWidth="1"/>
    <col min="3339" max="3339" width="12.5703125" style="1" bestFit="1" customWidth="1"/>
    <col min="3340" max="3584" width="9.5703125" style="1"/>
    <col min="3585" max="3585" width="3" style="1" customWidth="1"/>
    <col min="3586" max="3586" width="3.5703125" style="1" customWidth="1"/>
    <col min="3587" max="3587" width="12.140625" style="1" customWidth="1"/>
    <col min="3588" max="3588" width="1.5703125" style="1" customWidth="1"/>
    <col min="3589" max="3589" width="12.140625" style="1" customWidth="1"/>
    <col min="3590" max="3590" width="3" style="1" customWidth="1"/>
    <col min="3591" max="3594" width="14.140625" style="1" customWidth="1"/>
    <col min="3595" max="3595" width="12.5703125" style="1" bestFit="1" customWidth="1"/>
    <col min="3596" max="3840" width="9.5703125" style="1"/>
    <col min="3841" max="3841" width="3" style="1" customWidth="1"/>
    <col min="3842" max="3842" width="3.5703125" style="1" customWidth="1"/>
    <col min="3843" max="3843" width="12.140625" style="1" customWidth="1"/>
    <col min="3844" max="3844" width="1.5703125" style="1" customWidth="1"/>
    <col min="3845" max="3845" width="12.140625" style="1" customWidth="1"/>
    <col min="3846" max="3846" width="3" style="1" customWidth="1"/>
    <col min="3847" max="3850" width="14.140625" style="1" customWidth="1"/>
    <col min="3851" max="3851" width="12.5703125" style="1" bestFit="1" customWidth="1"/>
    <col min="3852" max="4096" width="9.5703125" style="1"/>
    <col min="4097" max="4097" width="3" style="1" customWidth="1"/>
    <col min="4098" max="4098" width="3.5703125" style="1" customWidth="1"/>
    <col min="4099" max="4099" width="12.140625" style="1" customWidth="1"/>
    <col min="4100" max="4100" width="1.5703125" style="1" customWidth="1"/>
    <col min="4101" max="4101" width="12.140625" style="1" customWidth="1"/>
    <col min="4102" max="4102" width="3" style="1" customWidth="1"/>
    <col min="4103" max="4106" width="14.140625" style="1" customWidth="1"/>
    <col min="4107" max="4107" width="12.5703125" style="1" bestFit="1" customWidth="1"/>
    <col min="4108" max="4352" width="9.5703125" style="1"/>
    <col min="4353" max="4353" width="3" style="1" customWidth="1"/>
    <col min="4354" max="4354" width="3.5703125" style="1" customWidth="1"/>
    <col min="4355" max="4355" width="12.140625" style="1" customWidth="1"/>
    <col min="4356" max="4356" width="1.5703125" style="1" customWidth="1"/>
    <col min="4357" max="4357" width="12.140625" style="1" customWidth="1"/>
    <col min="4358" max="4358" width="3" style="1" customWidth="1"/>
    <col min="4359" max="4362" width="14.140625" style="1" customWidth="1"/>
    <col min="4363" max="4363" width="12.5703125" style="1" bestFit="1" customWidth="1"/>
    <col min="4364" max="4608" width="9.5703125" style="1"/>
    <col min="4609" max="4609" width="3" style="1" customWidth="1"/>
    <col min="4610" max="4610" width="3.5703125" style="1" customWidth="1"/>
    <col min="4611" max="4611" width="12.140625" style="1" customWidth="1"/>
    <col min="4612" max="4612" width="1.5703125" style="1" customWidth="1"/>
    <col min="4613" max="4613" width="12.140625" style="1" customWidth="1"/>
    <col min="4614" max="4614" width="3" style="1" customWidth="1"/>
    <col min="4615" max="4618" width="14.140625" style="1" customWidth="1"/>
    <col min="4619" max="4619" width="12.5703125" style="1" bestFit="1" customWidth="1"/>
    <col min="4620" max="4864" width="9.5703125" style="1"/>
    <col min="4865" max="4865" width="3" style="1" customWidth="1"/>
    <col min="4866" max="4866" width="3.5703125" style="1" customWidth="1"/>
    <col min="4867" max="4867" width="12.140625" style="1" customWidth="1"/>
    <col min="4868" max="4868" width="1.5703125" style="1" customWidth="1"/>
    <col min="4869" max="4869" width="12.140625" style="1" customWidth="1"/>
    <col min="4870" max="4870" width="3" style="1" customWidth="1"/>
    <col min="4871" max="4874" width="14.140625" style="1" customWidth="1"/>
    <col min="4875" max="4875" width="12.5703125" style="1" bestFit="1" customWidth="1"/>
    <col min="4876" max="5120" width="9.5703125" style="1"/>
    <col min="5121" max="5121" width="3" style="1" customWidth="1"/>
    <col min="5122" max="5122" width="3.5703125" style="1" customWidth="1"/>
    <col min="5123" max="5123" width="12.140625" style="1" customWidth="1"/>
    <col min="5124" max="5124" width="1.5703125" style="1" customWidth="1"/>
    <col min="5125" max="5125" width="12.140625" style="1" customWidth="1"/>
    <col min="5126" max="5126" width="3" style="1" customWidth="1"/>
    <col min="5127" max="5130" width="14.140625" style="1" customWidth="1"/>
    <col min="5131" max="5131" width="12.5703125" style="1" bestFit="1" customWidth="1"/>
    <col min="5132" max="5376" width="9.5703125" style="1"/>
    <col min="5377" max="5377" width="3" style="1" customWidth="1"/>
    <col min="5378" max="5378" width="3.5703125" style="1" customWidth="1"/>
    <col min="5379" max="5379" width="12.140625" style="1" customWidth="1"/>
    <col min="5380" max="5380" width="1.5703125" style="1" customWidth="1"/>
    <col min="5381" max="5381" width="12.140625" style="1" customWidth="1"/>
    <col min="5382" max="5382" width="3" style="1" customWidth="1"/>
    <col min="5383" max="5386" width="14.140625" style="1" customWidth="1"/>
    <col min="5387" max="5387" width="12.5703125" style="1" bestFit="1" customWidth="1"/>
    <col min="5388" max="5632" width="9.5703125" style="1"/>
    <col min="5633" max="5633" width="3" style="1" customWidth="1"/>
    <col min="5634" max="5634" width="3.5703125" style="1" customWidth="1"/>
    <col min="5635" max="5635" width="12.140625" style="1" customWidth="1"/>
    <col min="5636" max="5636" width="1.5703125" style="1" customWidth="1"/>
    <col min="5637" max="5637" width="12.140625" style="1" customWidth="1"/>
    <col min="5638" max="5638" width="3" style="1" customWidth="1"/>
    <col min="5639" max="5642" width="14.140625" style="1" customWidth="1"/>
    <col min="5643" max="5643" width="12.5703125" style="1" bestFit="1" customWidth="1"/>
    <col min="5644" max="5888" width="9.5703125" style="1"/>
    <col min="5889" max="5889" width="3" style="1" customWidth="1"/>
    <col min="5890" max="5890" width="3.5703125" style="1" customWidth="1"/>
    <col min="5891" max="5891" width="12.140625" style="1" customWidth="1"/>
    <col min="5892" max="5892" width="1.5703125" style="1" customWidth="1"/>
    <col min="5893" max="5893" width="12.140625" style="1" customWidth="1"/>
    <col min="5894" max="5894" width="3" style="1" customWidth="1"/>
    <col min="5895" max="5898" width="14.140625" style="1" customWidth="1"/>
    <col min="5899" max="5899" width="12.5703125" style="1" bestFit="1" customWidth="1"/>
    <col min="5900" max="6144" width="9.5703125" style="1"/>
    <col min="6145" max="6145" width="3" style="1" customWidth="1"/>
    <col min="6146" max="6146" width="3.5703125" style="1" customWidth="1"/>
    <col min="6147" max="6147" width="12.140625" style="1" customWidth="1"/>
    <col min="6148" max="6148" width="1.5703125" style="1" customWidth="1"/>
    <col min="6149" max="6149" width="12.140625" style="1" customWidth="1"/>
    <col min="6150" max="6150" width="3" style="1" customWidth="1"/>
    <col min="6151" max="6154" width="14.140625" style="1" customWidth="1"/>
    <col min="6155" max="6155" width="12.5703125" style="1" bestFit="1" customWidth="1"/>
    <col min="6156" max="6400" width="9.5703125" style="1"/>
    <col min="6401" max="6401" width="3" style="1" customWidth="1"/>
    <col min="6402" max="6402" width="3.5703125" style="1" customWidth="1"/>
    <col min="6403" max="6403" width="12.140625" style="1" customWidth="1"/>
    <col min="6404" max="6404" width="1.5703125" style="1" customWidth="1"/>
    <col min="6405" max="6405" width="12.140625" style="1" customWidth="1"/>
    <col min="6406" max="6406" width="3" style="1" customWidth="1"/>
    <col min="6407" max="6410" width="14.140625" style="1" customWidth="1"/>
    <col min="6411" max="6411" width="12.5703125" style="1" bestFit="1" customWidth="1"/>
    <col min="6412" max="6656" width="9.5703125" style="1"/>
    <col min="6657" max="6657" width="3" style="1" customWidth="1"/>
    <col min="6658" max="6658" width="3.5703125" style="1" customWidth="1"/>
    <col min="6659" max="6659" width="12.140625" style="1" customWidth="1"/>
    <col min="6660" max="6660" width="1.5703125" style="1" customWidth="1"/>
    <col min="6661" max="6661" width="12.140625" style="1" customWidth="1"/>
    <col min="6662" max="6662" width="3" style="1" customWidth="1"/>
    <col min="6663" max="6666" width="14.140625" style="1" customWidth="1"/>
    <col min="6667" max="6667" width="12.5703125" style="1" bestFit="1" customWidth="1"/>
    <col min="6668" max="6912" width="9.5703125" style="1"/>
    <col min="6913" max="6913" width="3" style="1" customWidth="1"/>
    <col min="6914" max="6914" width="3.5703125" style="1" customWidth="1"/>
    <col min="6915" max="6915" width="12.140625" style="1" customWidth="1"/>
    <col min="6916" max="6916" width="1.5703125" style="1" customWidth="1"/>
    <col min="6917" max="6917" width="12.140625" style="1" customWidth="1"/>
    <col min="6918" max="6918" width="3" style="1" customWidth="1"/>
    <col min="6919" max="6922" width="14.140625" style="1" customWidth="1"/>
    <col min="6923" max="6923" width="12.5703125" style="1" bestFit="1" customWidth="1"/>
    <col min="6924" max="7168" width="9.5703125" style="1"/>
    <col min="7169" max="7169" width="3" style="1" customWidth="1"/>
    <col min="7170" max="7170" width="3.5703125" style="1" customWidth="1"/>
    <col min="7171" max="7171" width="12.140625" style="1" customWidth="1"/>
    <col min="7172" max="7172" width="1.5703125" style="1" customWidth="1"/>
    <col min="7173" max="7173" width="12.140625" style="1" customWidth="1"/>
    <col min="7174" max="7174" width="3" style="1" customWidth="1"/>
    <col min="7175" max="7178" width="14.140625" style="1" customWidth="1"/>
    <col min="7179" max="7179" width="12.5703125" style="1" bestFit="1" customWidth="1"/>
    <col min="7180" max="7424" width="9.5703125" style="1"/>
    <col min="7425" max="7425" width="3" style="1" customWidth="1"/>
    <col min="7426" max="7426" width="3.5703125" style="1" customWidth="1"/>
    <col min="7427" max="7427" width="12.140625" style="1" customWidth="1"/>
    <col min="7428" max="7428" width="1.5703125" style="1" customWidth="1"/>
    <col min="7429" max="7429" width="12.140625" style="1" customWidth="1"/>
    <col min="7430" max="7430" width="3" style="1" customWidth="1"/>
    <col min="7431" max="7434" width="14.140625" style="1" customWidth="1"/>
    <col min="7435" max="7435" width="12.5703125" style="1" bestFit="1" customWidth="1"/>
    <col min="7436" max="7680" width="9.5703125" style="1"/>
    <col min="7681" max="7681" width="3" style="1" customWidth="1"/>
    <col min="7682" max="7682" width="3.5703125" style="1" customWidth="1"/>
    <col min="7683" max="7683" width="12.140625" style="1" customWidth="1"/>
    <col min="7684" max="7684" width="1.5703125" style="1" customWidth="1"/>
    <col min="7685" max="7685" width="12.140625" style="1" customWidth="1"/>
    <col min="7686" max="7686" width="3" style="1" customWidth="1"/>
    <col min="7687" max="7690" width="14.140625" style="1" customWidth="1"/>
    <col min="7691" max="7691" width="12.5703125" style="1" bestFit="1" customWidth="1"/>
    <col min="7692" max="7936" width="9.5703125" style="1"/>
    <col min="7937" max="7937" width="3" style="1" customWidth="1"/>
    <col min="7938" max="7938" width="3.5703125" style="1" customWidth="1"/>
    <col min="7939" max="7939" width="12.140625" style="1" customWidth="1"/>
    <col min="7940" max="7940" width="1.5703125" style="1" customWidth="1"/>
    <col min="7941" max="7941" width="12.140625" style="1" customWidth="1"/>
    <col min="7942" max="7942" width="3" style="1" customWidth="1"/>
    <col min="7943" max="7946" width="14.140625" style="1" customWidth="1"/>
    <col min="7947" max="7947" width="12.5703125" style="1" bestFit="1" customWidth="1"/>
    <col min="7948" max="8192" width="9.5703125" style="1"/>
    <col min="8193" max="8193" width="3" style="1" customWidth="1"/>
    <col min="8194" max="8194" width="3.5703125" style="1" customWidth="1"/>
    <col min="8195" max="8195" width="12.140625" style="1" customWidth="1"/>
    <col min="8196" max="8196" width="1.5703125" style="1" customWidth="1"/>
    <col min="8197" max="8197" width="12.140625" style="1" customWidth="1"/>
    <col min="8198" max="8198" width="3" style="1" customWidth="1"/>
    <col min="8199" max="8202" width="14.140625" style="1" customWidth="1"/>
    <col min="8203" max="8203" width="12.5703125" style="1" bestFit="1" customWidth="1"/>
    <col min="8204" max="8448" width="9.5703125" style="1"/>
    <col min="8449" max="8449" width="3" style="1" customWidth="1"/>
    <col min="8450" max="8450" width="3.5703125" style="1" customWidth="1"/>
    <col min="8451" max="8451" width="12.140625" style="1" customWidth="1"/>
    <col min="8452" max="8452" width="1.5703125" style="1" customWidth="1"/>
    <col min="8453" max="8453" width="12.140625" style="1" customWidth="1"/>
    <col min="8454" max="8454" width="3" style="1" customWidth="1"/>
    <col min="8455" max="8458" width="14.140625" style="1" customWidth="1"/>
    <col min="8459" max="8459" width="12.5703125" style="1" bestFit="1" customWidth="1"/>
    <col min="8460" max="8704" width="9.5703125" style="1"/>
    <col min="8705" max="8705" width="3" style="1" customWidth="1"/>
    <col min="8706" max="8706" width="3.5703125" style="1" customWidth="1"/>
    <col min="8707" max="8707" width="12.140625" style="1" customWidth="1"/>
    <col min="8708" max="8708" width="1.5703125" style="1" customWidth="1"/>
    <col min="8709" max="8709" width="12.140625" style="1" customWidth="1"/>
    <col min="8710" max="8710" width="3" style="1" customWidth="1"/>
    <col min="8711" max="8714" width="14.140625" style="1" customWidth="1"/>
    <col min="8715" max="8715" width="12.5703125" style="1" bestFit="1" customWidth="1"/>
    <col min="8716" max="8960" width="9.5703125" style="1"/>
    <col min="8961" max="8961" width="3" style="1" customWidth="1"/>
    <col min="8962" max="8962" width="3.5703125" style="1" customWidth="1"/>
    <col min="8963" max="8963" width="12.140625" style="1" customWidth="1"/>
    <col min="8964" max="8964" width="1.5703125" style="1" customWidth="1"/>
    <col min="8965" max="8965" width="12.140625" style="1" customWidth="1"/>
    <col min="8966" max="8966" width="3" style="1" customWidth="1"/>
    <col min="8967" max="8970" width="14.140625" style="1" customWidth="1"/>
    <col min="8971" max="8971" width="12.5703125" style="1" bestFit="1" customWidth="1"/>
    <col min="8972" max="9216" width="9.5703125" style="1"/>
    <col min="9217" max="9217" width="3" style="1" customWidth="1"/>
    <col min="9218" max="9218" width="3.5703125" style="1" customWidth="1"/>
    <col min="9219" max="9219" width="12.140625" style="1" customWidth="1"/>
    <col min="9220" max="9220" width="1.5703125" style="1" customWidth="1"/>
    <col min="9221" max="9221" width="12.140625" style="1" customWidth="1"/>
    <col min="9222" max="9222" width="3" style="1" customWidth="1"/>
    <col min="9223" max="9226" width="14.140625" style="1" customWidth="1"/>
    <col min="9227" max="9227" width="12.5703125" style="1" bestFit="1" customWidth="1"/>
    <col min="9228" max="9472" width="9.5703125" style="1"/>
    <col min="9473" max="9473" width="3" style="1" customWidth="1"/>
    <col min="9474" max="9474" width="3.5703125" style="1" customWidth="1"/>
    <col min="9475" max="9475" width="12.140625" style="1" customWidth="1"/>
    <col min="9476" max="9476" width="1.5703125" style="1" customWidth="1"/>
    <col min="9477" max="9477" width="12.140625" style="1" customWidth="1"/>
    <col min="9478" max="9478" width="3" style="1" customWidth="1"/>
    <col min="9479" max="9482" width="14.140625" style="1" customWidth="1"/>
    <col min="9483" max="9483" width="12.5703125" style="1" bestFit="1" customWidth="1"/>
    <col min="9484" max="9728" width="9.5703125" style="1"/>
    <col min="9729" max="9729" width="3" style="1" customWidth="1"/>
    <col min="9730" max="9730" width="3.5703125" style="1" customWidth="1"/>
    <col min="9731" max="9731" width="12.140625" style="1" customWidth="1"/>
    <col min="9732" max="9732" width="1.5703125" style="1" customWidth="1"/>
    <col min="9733" max="9733" width="12.140625" style="1" customWidth="1"/>
    <col min="9734" max="9734" width="3" style="1" customWidth="1"/>
    <col min="9735" max="9738" width="14.140625" style="1" customWidth="1"/>
    <col min="9739" max="9739" width="12.5703125" style="1" bestFit="1" customWidth="1"/>
    <col min="9740" max="9984" width="9.5703125" style="1"/>
    <col min="9985" max="9985" width="3" style="1" customWidth="1"/>
    <col min="9986" max="9986" width="3.5703125" style="1" customWidth="1"/>
    <col min="9987" max="9987" width="12.140625" style="1" customWidth="1"/>
    <col min="9988" max="9988" width="1.5703125" style="1" customWidth="1"/>
    <col min="9989" max="9989" width="12.140625" style="1" customWidth="1"/>
    <col min="9990" max="9990" width="3" style="1" customWidth="1"/>
    <col min="9991" max="9994" width="14.140625" style="1" customWidth="1"/>
    <col min="9995" max="9995" width="12.5703125" style="1" bestFit="1" customWidth="1"/>
    <col min="9996" max="10240" width="9.5703125" style="1"/>
    <col min="10241" max="10241" width="3" style="1" customWidth="1"/>
    <col min="10242" max="10242" width="3.5703125" style="1" customWidth="1"/>
    <col min="10243" max="10243" width="12.140625" style="1" customWidth="1"/>
    <col min="10244" max="10244" width="1.5703125" style="1" customWidth="1"/>
    <col min="10245" max="10245" width="12.140625" style="1" customWidth="1"/>
    <col min="10246" max="10246" width="3" style="1" customWidth="1"/>
    <col min="10247" max="10250" width="14.140625" style="1" customWidth="1"/>
    <col min="10251" max="10251" width="12.5703125" style="1" bestFit="1" customWidth="1"/>
    <col min="10252" max="10496" width="9.5703125" style="1"/>
    <col min="10497" max="10497" width="3" style="1" customWidth="1"/>
    <col min="10498" max="10498" width="3.5703125" style="1" customWidth="1"/>
    <col min="10499" max="10499" width="12.140625" style="1" customWidth="1"/>
    <col min="10500" max="10500" width="1.5703125" style="1" customWidth="1"/>
    <col min="10501" max="10501" width="12.140625" style="1" customWidth="1"/>
    <col min="10502" max="10502" width="3" style="1" customWidth="1"/>
    <col min="10503" max="10506" width="14.140625" style="1" customWidth="1"/>
    <col min="10507" max="10507" width="12.5703125" style="1" bestFit="1" customWidth="1"/>
    <col min="10508" max="10752" width="9.5703125" style="1"/>
    <col min="10753" max="10753" width="3" style="1" customWidth="1"/>
    <col min="10754" max="10754" width="3.5703125" style="1" customWidth="1"/>
    <col min="10755" max="10755" width="12.140625" style="1" customWidth="1"/>
    <col min="10756" max="10756" width="1.5703125" style="1" customWidth="1"/>
    <col min="10757" max="10757" width="12.140625" style="1" customWidth="1"/>
    <col min="10758" max="10758" width="3" style="1" customWidth="1"/>
    <col min="10759" max="10762" width="14.140625" style="1" customWidth="1"/>
    <col min="10763" max="10763" width="12.5703125" style="1" bestFit="1" customWidth="1"/>
    <col min="10764" max="11008" width="9.5703125" style="1"/>
    <col min="11009" max="11009" width="3" style="1" customWidth="1"/>
    <col min="11010" max="11010" width="3.5703125" style="1" customWidth="1"/>
    <col min="11011" max="11011" width="12.140625" style="1" customWidth="1"/>
    <col min="11012" max="11012" width="1.5703125" style="1" customWidth="1"/>
    <col min="11013" max="11013" width="12.140625" style="1" customWidth="1"/>
    <col min="11014" max="11014" width="3" style="1" customWidth="1"/>
    <col min="11015" max="11018" width="14.140625" style="1" customWidth="1"/>
    <col min="11019" max="11019" width="12.5703125" style="1" bestFit="1" customWidth="1"/>
    <col min="11020" max="11264" width="9.5703125" style="1"/>
    <col min="11265" max="11265" width="3" style="1" customWidth="1"/>
    <col min="11266" max="11266" width="3.5703125" style="1" customWidth="1"/>
    <col min="11267" max="11267" width="12.140625" style="1" customWidth="1"/>
    <col min="11268" max="11268" width="1.5703125" style="1" customWidth="1"/>
    <col min="11269" max="11269" width="12.140625" style="1" customWidth="1"/>
    <col min="11270" max="11270" width="3" style="1" customWidth="1"/>
    <col min="11271" max="11274" width="14.140625" style="1" customWidth="1"/>
    <col min="11275" max="11275" width="12.5703125" style="1" bestFit="1" customWidth="1"/>
    <col min="11276" max="11520" width="9.5703125" style="1"/>
    <col min="11521" max="11521" width="3" style="1" customWidth="1"/>
    <col min="11522" max="11522" width="3.5703125" style="1" customWidth="1"/>
    <col min="11523" max="11523" width="12.140625" style="1" customWidth="1"/>
    <col min="11524" max="11524" width="1.5703125" style="1" customWidth="1"/>
    <col min="11525" max="11525" width="12.140625" style="1" customWidth="1"/>
    <col min="11526" max="11526" width="3" style="1" customWidth="1"/>
    <col min="11527" max="11530" width="14.140625" style="1" customWidth="1"/>
    <col min="11531" max="11531" width="12.5703125" style="1" bestFit="1" customWidth="1"/>
    <col min="11532" max="11776" width="9.5703125" style="1"/>
    <col min="11777" max="11777" width="3" style="1" customWidth="1"/>
    <col min="11778" max="11778" width="3.5703125" style="1" customWidth="1"/>
    <col min="11779" max="11779" width="12.140625" style="1" customWidth="1"/>
    <col min="11780" max="11780" width="1.5703125" style="1" customWidth="1"/>
    <col min="11781" max="11781" width="12.140625" style="1" customWidth="1"/>
    <col min="11782" max="11782" width="3" style="1" customWidth="1"/>
    <col min="11783" max="11786" width="14.140625" style="1" customWidth="1"/>
    <col min="11787" max="11787" width="12.5703125" style="1" bestFit="1" customWidth="1"/>
    <col min="11788" max="12032" width="9.5703125" style="1"/>
    <col min="12033" max="12033" width="3" style="1" customWidth="1"/>
    <col min="12034" max="12034" width="3.5703125" style="1" customWidth="1"/>
    <col min="12035" max="12035" width="12.140625" style="1" customWidth="1"/>
    <col min="12036" max="12036" width="1.5703125" style="1" customWidth="1"/>
    <col min="12037" max="12037" width="12.140625" style="1" customWidth="1"/>
    <col min="12038" max="12038" width="3" style="1" customWidth="1"/>
    <col min="12039" max="12042" width="14.140625" style="1" customWidth="1"/>
    <col min="12043" max="12043" width="12.5703125" style="1" bestFit="1" customWidth="1"/>
    <col min="12044" max="12288" width="9.5703125" style="1"/>
    <col min="12289" max="12289" width="3" style="1" customWidth="1"/>
    <col min="12290" max="12290" width="3.5703125" style="1" customWidth="1"/>
    <col min="12291" max="12291" width="12.140625" style="1" customWidth="1"/>
    <col min="12292" max="12292" width="1.5703125" style="1" customWidth="1"/>
    <col min="12293" max="12293" width="12.140625" style="1" customWidth="1"/>
    <col min="12294" max="12294" width="3" style="1" customWidth="1"/>
    <col min="12295" max="12298" width="14.140625" style="1" customWidth="1"/>
    <col min="12299" max="12299" width="12.5703125" style="1" bestFit="1" customWidth="1"/>
    <col min="12300" max="12544" width="9.5703125" style="1"/>
    <col min="12545" max="12545" width="3" style="1" customWidth="1"/>
    <col min="12546" max="12546" width="3.5703125" style="1" customWidth="1"/>
    <col min="12547" max="12547" width="12.140625" style="1" customWidth="1"/>
    <col min="12548" max="12548" width="1.5703125" style="1" customWidth="1"/>
    <col min="12549" max="12549" width="12.140625" style="1" customWidth="1"/>
    <col min="12550" max="12550" width="3" style="1" customWidth="1"/>
    <col min="12551" max="12554" width="14.140625" style="1" customWidth="1"/>
    <col min="12555" max="12555" width="12.5703125" style="1" bestFit="1" customWidth="1"/>
    <col min="12556" max="12800" width="9.5703125" style="1"/>
    <col min="12801" max="12801" width="3" style="1" customWidth="1"/>
    <col min="12802" max="12802" width="3.5703125" style="1" customWidth="1"/>
    <col min="12803" max="12803" width="12.140625" style="1" customWidth="1"/>
    <col min="12804" max="12804" width="1.5703125" style="1" customWidth="1"/>
    <col min="12805" max="12805" width="12.140625" style="1" customWidth="1"/>
    <col min="12806" max="12806" width="3" style="1" customWidth="1"/>
    <col min="12807" max="12810" width="14.140625" style="1" customWidth="1"/>
    <col min="12811" max="12811" width="12.5703125" style="1" bestFit="1" customWidth="1"/>
    <col min="12812" max="13056" width="9.5703125" style="1"/>
    <col min="13057" max="13057" width="3" style="1" customWidth="1"/>
    <col min="13058" max="13058" width="3.5703125" style="1" customWidth="1"/>
    <col min="13059" max="13059" width="12.140625" style="1" customWidth="1"/>
    <col min="13060" max="13060" width="1.5703125" style="1" customWidth="1"/>
    <col min="13061" max="13061" width="12.140625" style="1" customWidth="1"/>
    <col min="13062" max="13062" width="3" style="1" customWidth="1"/>
    <col min="13063" max="13066" width="14.140625" style="1" customWidth="1"/>
    <col min="13067" max="13067" width="12.5703125" style="1" bestFit="1" customWidth="1"/>
    <col min="13068" max="13312" width="9.5703125" style="1"/>
    <col min="13313" max="13313" width="3" style="1" customWidth="1"/>
    <col min="13314" max="13314" width="3.5703125" style="1" customWidth="1"/>
    <col min="13315" max="13315" width="12.140625" style="1" customWidth="1"/>
    <col min="13316" max="13316" width="1.5703125" style="1" customWidth="1"/>
    <col min="13317" max="13317" width="12.140625" style="1" customWidth="1"/>
    <col min="13318" max="13318" width="3" style="1" customWidth="1"/>
    <col min="13319" max="13322" width="14.140625" style="1" customWidth="1"/>
    <col min="13323" max="13323" width="12.5703125" style="1" bestFit="1" customWidth="1"/>
    <col min="13324" max="13568" width="9.5703125" style="1"/>
    <col min="13569" max="13569" width="3" style="1" customWidth="1"/>
    <col min="13570" max="13570" width="3.5703125" style="1" customWidth="1"/>
    <col min="13571" max="13571" width="12.140625" style="1" customWidth="1"/>
    <col min="13572" max="13572" width="1.5703125" style="1" customWidth="1"/>
    <col min="13573" max="13573" width="12.140625" style="1" customWidth="1"/>
    <col min="13574" max="13574" width="3" style="1" customWidth="1"/>
    <col min="13575" max="13578" width="14.140625" style="1" customWidth="1"/>
    <col min="13579" max="13579" width="12.5703125" style="1" bestFit="1" customWidth="1"/>
    <col min="13580" max="13824" width="9.5703125" style="1"/>
    <col min="13825" max="13825" width="3" style="1" customWidth="1"/>
    <col min="13826" max="13826" width="3.5703125" style="1" customWidth="1"/>
    <col min="13827" max="13827" width="12.140625" style="1" customWidth="1"/>
    <col min="13828" max="13828" width="1.5703125" style="1" customWidth="1"/>
    <col min="13829" max="13829" width="12.140625" style="1" customWidth="1"/>
    <col min="13830" max="13830" width="3" style="1" customWidth="1"/>
    <col min="13831" max="13834" width="14.140625" style="1" customWidth="1"/>
    <col min="13835" max="13835" width="12.5703125" style="1" bestFit="1" customWidth="1"/>
    <col min="13836" max="14080" width="9.5703125" style="1"/>
    <col min="14081" max="14081" width="3" style="1" customWidth="1"/>
    <col min="14082" max="14082" width="3.5703125" style="1" customWidth="1"/>
    <col min="14083" max="14083" width="12.140625" style="1" customWidth="1"/>
    <col min="14084" max="14084" width="1.5703125" style="1" customWidth="1"/>
    <col min="14085" max="14085" width="12.140625" style="1" customWidth="1"/>
    <col min="14086" max="14086" width="3" style="1" customWidth="1"/>
    <col min="14087" max="14090" width="14.140625" style="1" customWidth="1"/>
    <col min="14091" max="14091" width="12.5703125" style="1" bestFit="1" customWidth="1"/>
    <col min="14092" max="14336" width="9.5703125" style="1"/>
    <col min="14337" max="14337" width="3" style="1" customWidth="1"/>
    <col min="14338" max="14338" width="3.5703125" style="1" customWidth="1"/>
    <col min="14339" max="14339" width="12.140625" style="1" customWidth="1"/>
    <col min="14340" max="14340" width="1.5703125" style="1" customWidth="1"/>
    <col min="14341" max="14341" width="12.140625" style="1" customWidth="1"/>
    <col min="14342" max="14342" width="3" style="1" customWidth="1"/>
    <col min="14343" max="14346" width="14.140625" style="1" customWidth="1"/>
    <col min="14347" max="14347" width="12.5703125" style="1" bestFit="1" customWidth="1"/>
    <col min="14348" max="14592" width="9.5703125" style="1"/>
    <col min="14593" max="14593" width="3" style="1" customWidth="1"/>
    <col min="14594" max="14594" width="3.5703125" style="1" customWidth="1"/>
    <col min="14595" max="14595" width="12.140625" style="1" customWidth="1"/>
    <col min="14596" max="14596" width="1.5703125" style="1" customWidth="1"/>
    <col min="14597" max="14597" width="12.140625" style="1" customWidth="1"/>
    <col min="14598" max="14598" width="3" style="1" customWidth="1"/>
    <col min="14599" max="14602" width="14.140625" style="1" customWidth="1"/>
    <col min="14603" max="14603" width="12.5703125" style="1" bestFit="1" customWidth="1"/>
    <col min="14604" max="14848" width="9.5703125" style="1"/>
    <col min="14849" max="14849" width="3" style="1" customWidth="1"/>
    <col min="14850" max="14850" width="3.5703125" style="1" customWidth="1"/>
    <col min="14851" max="14851" width="12.140625" style="1" customWidth="1"/>
    <col min="14852" max="14852" width="1.5703125" style="1" customWidth="1"/>
    <col min="14853" max="14853" width="12.140625" style="1" customWidth="1"/>
    <col min="14854" max="14854" width="3" style="1" customWidth="1"/>
    <col min="14855" max="14858" width="14.140625" style="1" customWidth="1"/>
    <col min="14859" max="14859" width="12.5703125" style="1" bestFit="1" customWidth="1"/>
    <col min="14860" max="15104" width="9.5703125" style="1"/>
    <col min="15105" max="15105" width="3" style="1" customWidth="1"/>
    <col min="15106" max="15106" width="3.5703125" style="1" customWidth="1"/>
    <col min="15107" max="15107" width="12.140625" style="1" customWidth="1"/>
    <col min="15108" max="15108" width="1.5703125" style="1" customWidth="1"/>
    <col min="15109" max="15109" width="12.140625" style="1" customWidth="1"/>
    <col min="15110" max="15110" width="3" style="1" customWidth="1"/>
    <col min="15111" max="15114" width="14.140625" style="1" customWidth="1"/>
    <col min="15115" max="15115" width="12.5703125" style="1" bestFit="1" customWidth="1"/>
    <col min="15116" max="15360" width="9.5703125" style="1"/>
    <col min="15361" max="15361" width="3" style="1" customWidth="1"/>
    <col min="15362" max="15362" width="3.5703125" style="1" customWidth="1"/>
    <col min="15363" max="15363" width="12.140625" style="1" customWidth="1"/>
    <col min="15364" max="15364" width="1.5703125" style="1" customWidth="1"/>
    <col min="15365" max="15365" width="12.140625" style="1" customWidth="1"/>
    <col min="15366" max="15366" width="3" style="1" customWidth="1"/>
    <col min="15367" max="15370" width="14.140625" style="1" customWidth="1"/>
    <col min="15371" max="15371" width="12.5703125" style="1" bestFit="1" customWidth="1"/>
    <col min="15372" max="15616" width="9.5703125" style="1"/>
    <col min="15617" max="15617" width="3" style="1" customWidth="1"/>
    <col min="15618" max="15618" width="3.5703125" style="1" customWidth="1"/>
    <col min="15619" max="15619" width="12.140625" style="1" customWidth="1"/>
    <col min="15620" max="15620" width="1.5703125" style="1" customWidth="1"/>
    <col min="15621" max="15621" width="12.140625" style="1" customWidth="1"/>
    <col min="15622" max="15622" width="3" style="1" customWidth="1"/>
    <col min="15623" max="15626" width="14.140625" style="1" customWidth="1"/>
    <col min="15627" max="15627" width="12.5703125" style="1" bestFit="1" customWidth="1"/>
    <col min="15628" max="15872" width="9.5703125" style="1"/>
    <col min="15873" max="15873" width="3" style="1" customWidth="1"/>
    <col min="15874" max="15874" width="3.5703125" style="1" customWidth="1"/>
    <col min="15875" max="15875" width="12.140625" style="1" customWidth="1"/>
    <col min="15876" max="15876" width="1.5703125" style="1" customWidth="1"/>
    <col min="15877" max="15877" width="12.140625" style="1" customWidth="1"/>
    <col min="15878" max="15878" width="3" style="1" customWidth="1"/>
    <col min="15879" max="15882" width="14.140625" style="1" customWidth="1"/>
    <col min="15883" max="15883" width="12.5703125" style="1" bestFit="1" customWidth="1"/>
    <col min="15884" max="16128" width="9.5703125" style="1"/>
    <col min="16129" max="16129" width="3" style="1" customWidth="1"/>
    <col min="16130" max="16130" width="3.5703125" style="1" customWidth="1"/>
    <col min="16131" max="16131" width="12.140625" style="1" customWidth="1"/>
    <col min="16132" max="16132" width="1.5703125" style="1" customWidth="1"/>
    <col min="16133" max="16133" width="12.140625" style="1" customWidth="1"/>
    <col min="16134" max="16134" width="3" style="1" customWidth="1"/>
    <col min="16135" max="16138" width="14.140625" style="1" customWidth="1"/>
    <col min="16139" max="16139" width="12.5703125" style="1" bestFit="1" customWidth="1"/>
    <col min="16140" max="16384" width="9.5703125" style="1"/>
  </cols>
  <sheetData>
    <row r="1" spans="1:11" ht="10.5" customHeight="1" thickBot="1">
      <c r="A1" s="137" t="s">
        <v>677</v>
      </c>
      <c r="I1" s="17"/>
      <c r="J1" s="134" t="s">
        <v>676</v>
      </c>
    </row>
    <row r="2" spans="1:11" ht="5.25" customHeight="1" thickTop="1">
      <c r="A2" s="423"/>
      <c r="B2" s="557" t="s">
        <v>2</v>
      </c>
      <c r="C2" s="557"/>
      <c r="D2" s="557"/>
      <c r="E2" s="557"/>
      <c r="F2" s="50"/>
      <c r="G2" s="561" t="s">
        <v>69</v>
      </c>
      <c r="H2" s="549" t="s">
        <v>68</v>
      </c>
      <c r="I2" s="137"/>
      <c r="J2" s="423"/>
    </row>
    <row r="3" spans="1:11" ht="22.5" customHeight="1">
      <c r="A3" s="424"/>
      <c r="B3" s="560"/>
      <c r="C3" s="560"/>
      <c r="D3" s="560"/>
      <c r="E3" s="560"/>
      <c r="F3" s="47"/>
      <c r="G3" s="562"/>
      <c r="H3" s="550"/>
      <c r="I3" s="5" t="s">
        <v>5</v>
      </c>
      <c r="J3" s="6" t="s">
        <v>66</v>
      </c>
    </row>
    <row r="4" spans="1:11" ht="4.5" customHeight="1">
      <c r="A4" s="422"/>
      <c r="B4" s="422"/>
      <c r="C4" s="422"/>
      <c r="D4" s="422"/>
      <c r="E4" s="422"/>
      <c r="F4" s="439"/>
      <c r="G4" s="422"/>
      <c r="H4" s="422"/>
      <c r="I4" s="43"/>
      <c r="J4" s="43"/>
    </row>
    <row r="5" spans="1:11" ht="11.15" customHeight="1">
      <c r="A5" s="422"/>
      <c r="B5" s="422"/>
      <c r="C5" s="552" t="s">
        <v>675</v>
      </c>
      <c r="D5" s="552"/>
      <c r="E5" s="552"/>
      <c r="F5" s="439"/>
      <c r="G5" s="15">
        <v>5795252</v>
      </c>
      <c r="H5" s="15">
        <f>SUM(I5:J5)</f>
        <v>5154054</v>
      </c>
      <c r="I5" s="15">
        <v>1866773</v>
      </c>
      <c r="J5" s="15">
        <v>3287281</v>
      </c>
      <c r="K5" s="438"/>
    </row>
    <row r="6" spans="1:11" ht="11.15" customHeight="1">
      <c r="A6" s="422"/>
      <c r="B6" s="422"/>
      <c r="C6" s="552" t="s">
        <v>674</v>
      </c>
      <c r="D6" s="552"/>
      <c r="E6" s="552"/>
      <c r="F6" s="439"/>
      <c r="G6" s="15">
        <v>643333</v>
      </c>
      <c r="H6" s="15">
        <f>SUM(I6:J6)</f>
        <v>672197</v>
      </c>
      <c r="I6" s="15">
        <v>272181</v>
      </c>
      <c r="J6" s="15">
        <v>400016</v>
      </c>
      <c r="K6" s="438"/>
    </row>
    <row r="7" spans="1:11" ht="11.15" customHeight="1">
      <c r="A7" s="422"/>
      <c r="B7" s="422"/>
      <c r="C7" s="552" t="s">
        <v>673</v>
      </c>
      <c r="D7" s="552"/>
      <c r="E7" s="552"/>
      <c r="F7" s="439"/>
      <c r="G7" s="15">
        <v>1072406</v>
      </c>
      <c r="H7" s="15">
        <f>SUM(I7:J7)</f>
        <v>1610127</v>
      </c>
      <c r="I7" s="15">
        <v>766135</v>
      </c>
      <c r="J7" s="15">
        <v>843992</v>
      </c>
      <c r="K7" s="438"/>
    </row>
    <row r="8" spans="1:11" ht="11.15" customHeight="1">
      <c r="A8" s="422"/>
      <c r="B8" s="422"/>
      <c r="C8" s="552" t="s">
        <v>672</v>
      </c>
      <c r="D8" s="552"/>
      <c r="E8" s="552"/>
      <c r="F8" s="439"/>
      <c r="G8" s="15">
        <v>651982</v>
      </c>
      <c r="H8" s="15">
        <f>SUM(I8:J8)</f>
        <v>562973</v>
      </c>
      <c r="I8" s="15">
        <v>141956</v>
      </c>
      <c r="J8" s="15">
        <v>421017</v>
      </c>
      <c r="K8" s="438"/>
    </row>
    <row r="9" spans="1:11" ht="11.15" customHeight="1">
      <c r="A9" s="422"/>
      <c r="B9" s="422"/>
      <c r="C9" s="552" t="s">
        <v>671</v>
      </c>
      <c r="D9" s="552"/>
      <c r="E9" s="552"/>
      <c r="F9" s="439"/>
      <c r="G9" s="15">
        <v>950995</v>
      </c>
      <c r="H9" s="15">
        <f>SUM(I9:J9)</f>
        <v>787716</v>
      </c>
      <c r="I9" s="15">
        <v>218312</v>
      </c>
      <c r="J9" s="15">
        <v>569404</v>
      </c>
      <c r="K9" s="438"/>
    </row>
    <row r="10" spans="1:11" ht="5.25" customHeight="1">
      <c r="A10" s="422"/>
      <c r="B10" s="422"/>
      <c r="C10" s="422"/>
      <c r="D10" s="422"/>
      <c r="E10" s="422"/>
      <c r="F10" s="439"/>
      <c r="G10" s="15"/>
      <c r="H10" s="15"/>
      <c r="I10" s="15"/>
      <c r="J10" s="15"/>
    </row>
    <row r="11" spans="1:11" ht="11.15" customHeight="1">
      <c r="A11" s="422"/>
      <c r="B11" s="422"/>
      <c r="C11" s="552" t="s">
        <v>670</v>
      </c>
      <c r="D11" s="552"/>
      <c r="E11" s="552"/>
      <c r="F11" s="439"/>
      <c r="G11" s="15">
        <v>1036664</v>
      </c>
      <c r="H11" s="15">
        <f>SUM(I11:J11)</f>
        <v>866354</v>
      </c>
      <c r="I11" s="15">
        <v>244863</v>
      </c>
      <c r="J11" s="15">
        <v>621491</v>
      </c>
      <c r="K11" s="438"/>
    </row>
    <row r="12" spans="1:11" ht="11.15" customHeight="1">
      <c r="A12" s="422"/>
      <c r="B12" s="422"/>
      <c r="C12" s="552" t="s">
        <v>669</v>
      </c>
      <c r="D12" s="552"/>
      <c r="E12" s="552"/>
      <c r="F12" s="439"/>
      <c r="G12" s="15">
        <v>830924</v>
      </c>
      <c r="H12" s="15">
        <f>SUM(I12:J12)</f>
        <v>704908</v>
      </c>
      <c r="I12" s="15">
        <v>220208</v>
      </c>
      <c r="J12" s="15">
        <v>484700</v>
      </c>
      <c r="K12" s="438"/>
    </row>
    <row r="13" spans="1:11" ht="11.15" customHeight="1">
      <c r="A13" s="422"/>
      <c r="B13" s="422"/>
      <c r="C13" s="552" t="s">
        <v>668</v>
      </c>
      <c r="D13" s="552"/>
      <c r="E13" s="552"/>
      <c r="F13" s="439"/>
      <c r="G13" s="15">
        <v>746262</v>
      </c>
      <c r="H13" s="15">
        <f>SUM(I13:J13)</f>
        <v>649087</v>
      </c>
      <c r="I13" s="15">
        <v>189192</v>
      </c>
      <c r="J13" s="15">
        <v>459895</v>
      </c>
      <c r="K13" s="438"/>
    </row>
    <row r="14" spans="1:11" ht="11.15" customHeight="1">
      <c r="A14" s="422"/>
      <c r="B14" s="422"/>
      <c r="C14" s="552" t="s">
        <v>667</v>
      </c>
      <c r="D14" s="552"/>
      <c r="E14" s="552"/>
      <c r="F14" s="439"/>
      <c r="G14" s="15">
        <v>2056617</v>
      </c>
      <c r="H14" s="15">
        <f>SUM(I14:J14)</f>
        <v>1623950</v>
      </c>
      <c r="I14" s="15">
        <v>657184</v>
      </c>
      <c r="J14" s="15">
        <v>966766</v>
      </c>
      <c r="K14" s="438"/>
    </row>
    <row r="15" spans="1:11" ht="11.15" customHeight="1">
      <c r="A15" s="422"/>
      <c r="B15" s="422"/>
      <c r="C15" s="552" t="s">
        <v>666</v>
      </c>
      <c r="D15" s="552"/>
      <c r="E15" s="552"/>
      <c r="F15" s="439"/>
      <c r="G15" s="15">
        <v>844195</v>
      </c>
      <c r="H15" s="15">
        <f>SUM(I15:J15)</f>
        <v>488396</v>
      </c>
      <c r="I15" s="15">
        <v>302419</v>
      </c>
      <c r="J15" s="15">
        <v>185977</v>
      </c>
      <c r="K15" s="438"/>
    </row>
    <row r="16" spans="1:11" ht="5.25" customHeight="1">
      <c r="A16" s="422"/>
      <c r="B16" s="422"/>
      <c r="C16" s="422"/>
      <c r="D16" s="422"/>
      <c r="E16" s="422"/>
      <c r="F16" s="439"/>
      <c r="G16" s="15"/>
      <c r="H16" s="15"/>
      <c r="I16" s="15"/>
      <c r="J16" s="15"/>
    </row>
    <row r="17" spans="1:11" ht="11.15" customHeight="1">
      <c r="A17" s="422"/>
      <c r="B17" s="422"/>
      <c r="C17" s="552" t="s">
        <v>665</v>
      </c>
      <c r="D17" s="552"/>
      <c r="E17" s="552"/>
      <c r="F17" s="439"/>
      <c r="G17" s="15">
        <v>401782</v>
      </c>
      <c r="H17" s="15">
        <f>SUM(I17:J17)</f>
        <v>327679</v>
      </c>
      <c r="I17" s="15">
        <v>141392</v>
      </c>
      <c r="J17" s="15">
        <v>186287</v>
      </c>
      <c r="K17" s="438"/>
    </row>
    <row r="18" spans="1:11" ht="11.15" customHeight="1">
      <c r="A18" s="422"/>
      <c r="B18" s="422"/>
      <c r="C18" s="552" t="s">
        <v>664</v>
      </c>
      <c r="D18" s="552"/>
      <c r="E18" s="552"/>
      <c r="F18" s="439"/>
      <c r="G18" s="15">
        <v>309854</v>
      </c>
      <c r="H18" s="15">
        <f>SUM(I18:J18)</f>
        <v>262266</v>
      </c>
      <c r="I18" s="15">
        <v>104272</v>
      </c>
      <c r="J18" s="15">
        <v>157994</v>
      </c>
      <c r="K18" s="438"/>
    </row>
    <row r="19" spans="1:11" ht="11.15" customHeight="1">
      <c r="A19" s="422"/>
      <c r="B19" s="422"/>
      <c r="C19" s="552" t="s">
        <v>663</v>
      </c>
      <c r="D19" s="552"/>
      <c r="E19" s="552"/>
      <c r="F19" s="439"/>
      <c r="G19" s="15">
        <v>569536</v>
      </c>
      <c r="H19" s="15">
        <f>SUM(I19:J19)</f>
        <v>502781</v>
      </c>
      <c r="I19" s="15">
        <v>191596</v>
      </c>
      <c r="J19" s="15">
        <v>311185</v>
      </c>
      <c r="K19" s="438"/>
    </row>
    <row r="20" spans="1:11" ht="11.15" customHeight="1">
      <c r="A20" s="422"/>
      <c r="B20" s="422"/>
      <c r="C20" s="552" t="s">
        <v>174</v>
      </c>
      <c r="D20" s="552"/>
      <c r="E20" s="552"/>
      <c r="F20" s="439"/>
      <c r="G20" s="15">
        <v>3173732</v>
      </c>
      <c r="H20" s="15">
        <f>SUM(I20:J20)</f>
        <v>2734409</v>
      </c>
      <c r="I20" s="15">
        <v>1167194</v>
      </c>
      <c r="J20" s="15">
        <v>1567215</v>
      </c>
      <c r="K20" s="438"/>
    </row>
    <row r="21" spans="1:11" ht="3" customHeight="1" thickBot="1">
      <c r="A21" s="135"/>
      <c r="B21" s="135"/>
      <c r="C21" s="135"/>
      <c r="D21" s="135"/>
      <c r="E21" s="135"/>
      <c r="F21" s="447"/>
      <c r="G21" s="135"/>
      <c r="H21" s="135"/>
      <c r="I21" s="135"/>
      <c r="J21" s="135"/>
    </row>
    <row r="22" spans="1:11" ht="3.75" customHeight="1" thickTop="1">
      <c r="H22" s="137"/>
      <c r="I22" s="137"/>
      <c r="J22" s="137"/>
    </row>
    <row r="23" spans="1:11">
      <c r="A23" s="52" t="s">
        <v>134</v>
      </c>
      <c r="H23" s="137"/>
      <c r="I23" s="137"/>
      <c r="J23" s="137"/>
    </row>
    <row r="24" spans="1:11">
      <c r="H24" s="137"/>
      <c r="I24" s="137"/>
      <c r="J24" s="137"/>
    </row>
    <row r="25" spans="1:11">
      <c r="C25" s="19"/>
      <c r="G25" s="80"/>
      <c r="H25" s="80"/>
    </row>
  </sheetData>
  <mergeCells count="17">
    <mergeCell ref="C7:E7"/>
    <mergeCell ref="C8:E8"/>
    <mergeCell ref="C9:E9"/>
    <mergeCell ref="C11:E11"/>
    <mergeCell ref="C20:E20"/>
    <mergeCell ref="C12:E12"/>
    <mergeCell ref="C13:E13"/>
    <mergeCell ref="C15:E15"/>
    <mergeCell ref="C17:E17"/>
    <mergeCell ref="C18:E18"/>
    <mergeCell ref="C19:E19"/>
    <mergeCell ref="C14:E14"/>
    <mergeCell ref="B2:E3"/>
    <mergeCell ref="G2:G3"/>
    <mergeCell ref="H2:H3"/>
    <mergeCell ref="C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/>
  <headerFooter>
    <oddHeader>&amp;L鉄道乗車人員&amp;R&amp;F 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61"/>
  <sheetViews>
    <sheetView zoomScaleNormal="100" zoomScalePageLayoutView="150" workbookViewId="0"/>
  </sheetViews>
  <sheetFormatPr defaultColWidth="9.5703125" defaultRowHeight="8.5"/>
  <cols>
    <col min="1" max="1" width="3" style="137" customWidth="1"/>
    <col min="2" max="2" width="3.5703125" style="137" customWidth="1"/>
    <col min="3" max="3" width="12.140625" style="137" customWidth="1"/>
    <col min="4" max="4" width="1.5703125" style="137" customWidth="1"/>
    <col min="5" max="5" width="12.140625" style="137" customWidth="1"/>
    <col min="6" max="6" width="3" style="137" customWidth="1"/>
    <col min="7" max="8" width="14.5703125" style="141" customWidth="1"/>
    <col min="9" max="10" width="14.140625" style="141" customWidth="1"/>
    <col min="11" max="11" width="11.42578125" style="141" bestFit="1" customWidth="1"/>
    <col min="12" max="16384" width="9.5703125" style="141"/>
  </cols>
  <sheetData>
    <row r="1" spans="1:12" s="137" customFormat="1" ht="10.5" customHeight="1" thickBot="1">
      <c r="A1" s="172" t="s">
        <v>311</v>
      </c>
      <c r="J1" s="171" t="s">
        <v>310</v>
      </c>
    </row>
    <row r="2" spans="1:12" s="137" customFormat="1" ht="4.5" customHeight="1" thickTop="1">
      <c r="A2" s="170"/>
      <c r="B2" s="569" t="s">
        <v>2</v>
      </c>
      <c r="C2" s="569"/>
      <c r="D2" s="569"/>
      <c r="E2" s="569"/>
      <c r="F2" s="169"/>
      <c r="G2" s="561" t="s">
        <v>69</v>
      </c>
      <c r="H2" s="549" t="s">
        <v>68</v>
      </c>
      <c r="I2" s="168"/>
      <c r="J2" s="168"/>
    </row>
    <row r="3" spans="1:12" s="137" customFormat="1" ht="19.5" customHeight="1">
      <c r="A3" s="167"/>
      <c r="B3" s="570"/>
      <c r="C3" s="570"/>
      <c r="D3" s="570"/>
      <c r="E3" s="570"/>
      <c r="F3" s="166"/>
      <c r="G3" s="562"/>
      <c r="H3" s="550"/>
      <c r="I3" s="165" t="s">
        <v>309</v>
      </c>
      <c r="J3" s="164" t="s">
        <v>308</v>
      </c>
    </row>
    <row r="4" spans="1:12" ht="5.25" customHeight="1">
      <c r="A4" s="157"/>
      <c r="B4" s="157"/>
      <c r="C4" s="157"/>
      <c r="D4" s="157"/>
      <c r="E4" s="157"/>
      <c r="F4" s="157"/>
      <c r="G4" s="163"/>
      <c r="H4" s="161"/>
      <c r="I4" s="160"/>
      <c r="J4" s="160"/>
    </row>
    <row r="5" spans="1:12" ht="9" customHeight="1">
      <c r="A5" s="157" t="s">
        <v>307</v>
      </c>
      <c r="B5" s="571" t="s">
        <v>306</v>
      </c>
      <c r="C5" s="571"/>
      <c r="D5" s="571"/>
      <c r="E5" s="571"/>
      <c r="F5" s="157" t="s">
        <v>305</v>
      </c>
      <c r="G5" s="162"/>
      <c r="H5" s="161"/>
      <c r="I5" s="160"/>
      <c r="J5" s="160"/>
    </row>
    <row r="6" spans="1:12" ht="9.65" customHeight="1">
      <c r="A6" s="155"/>
      <c r="B6" s="155"/>
      <c r="C6" s="572" t="s">
        <v>96</v>
      </c>
      <c r="D6" s="572"/>
      <c r="E6" s="572"/>
      <c r="F6" s="113"/>
      <c r="G6" s="153">
        <v>8876042</v>
      </c>
      <c r="H6" s="152">
        <f>I6+J6</f>
        <v>6416649</v>
      </c>
      <c r="I6" s="158">
        <v>2281326</v>
      </c>
      <c r="J6" s="151">
        <v>4135323</v>
      </c>
      <c r="K6" s="159"/>
      <c r="L6" s="143"/>
    </row>
    <row r="7" spans="1:12" ht="9.65" customHeight="1">
      <c r="A7" s="155"/>
      <c r="B7" s="155"/>
      <c r="C7" s="572" t="s">
        <v>304</v>
      </c>
      <c r="D7" s="572"/>
      <c r="E7" s="572"/>
      <c r="F7" s="113"/>
      <c r="G7" s="153">
        <v>1213078</v>
      </c>
      <c r="H7" s="152">
        <f>I7+J7</f>
        <v>928490</v>
      </c>
      <c r="I7" s="158">
        <v>287143</v>
      </c>
      <c r="J7" s="151">
        <v>641347</v>
      </c>
      <c r="K7" s="143"/>
      <c r="L7" s="143"/>
    </row>
    <row r="8" spans="1:12" ht="9.65" customHeight="1">
      <c r="A8" s="155"/>
      <c r="B8" s="155"/>
      <c r="C8" s="572" t="s">
        <v>303</v>
      </c>
      <c r="D8" s="572"/>
      <c r="E8" s="572"/>
      <c r="F8" s="113"/>
      <c r="G8" s="153">
        <v>4102517</v>
      </c>
      <c r="H8" s="152">
        <f>I8+J8</f>
        <v>3306470</v>
      </c>
      <c r="I8" s="158">
        <v>879480</v>
      </c>
      <c r="J8" s="151">
        <v>2426990</v>
      </c>
      <c r="K8" s="143"/>
      <c r="L8" s="143"/>
    </row>
    <row r="9" spans="1:12" ht="9.65" customHeight="1">
      <c r="A9" s="155"/>
      <c r="B9" s="155"/>
      <c r="C9" s="572" t="s">
        <v>302</v>
      </c>
      <c r="D9" s="572"/>
      <c r="E9" s="572"/>
      <c r="F9" s="113"/>
      <c r="G9" s="153">
        <v>3280044</v>
      </c>
      <c r="H9" s="152">
        <f>I9+J9</f>
        <v>2529832</v>
      </c>
      <c r="I9" s="158">
        <v>674631</v>
      </c>
      <c r="J9" s="151">
        <v>1855201</v>
      </c>
      <c r="K9" s="143"/>
      <c r="L9" s="143"/>
    </row>
    <row r="10" spans="1:12" ht="9.65" customHeight="1">
      <c r="A10" s="155"/>
      <c r="B10" s="155"/>
      <c r="C10" s="572" t="s">
        <v>301</v>
      </c>
      <c r="D10" s="572"/>
      <c r="E10" s="572"/>
      <c r="F10" s="113"/>
      <c r="G10" s="153">
        <v>3493710</v>
      </c>
      <c r="H10" s="152">
        <f>I10+J10</f>
        <v>2618405</v>
      </c>
      <c r="I10" s="158">
        <v>694572</v>
      </c>
      <c r="J10" s="151">
        <v>1923833</v>
      </c>
      <c r="K10" s="143"/>
      <c r="L10" s="143"/>
    </row>
    <row r="11" spans="1:12" ht="3" customHeight="1">
      <c r="A11" s="155"/>
      <c r="B11" s="155"/>
      <c r="C11" s="155"/>
      <c r="D11" s="155"/>
      <c r="E11" s="155"/>
      <c r="F11" s="113"/>
      <c r="G11" s="153"/>
      <c r="H11" s="152"/>
      <c r="I11" s="156"/>
      <c r="J11" s="151"/>
      <c r="K11" s="143"/>
      <c r="L11" s="143"/>
    </row>
    <row r="12" spans="1:12" ht="9.65" customHeight="1">
      <c r="A12" s="155"/>
      <c r="B12" s="155"/>
      <c r="C12" s="572" t="s">
        <v>300</v>
      </c>
      <c r="D12" s="572"/>
      <c r="E12" s="572"/>
      <c r="F12" s="113"/>
      <c r="G12" s="153">
        <v>16154073</v>
      </c>
      <c r="H12" s="152">
        <f>I12+J12</f>
        <v>11583825</v>
      </c>
      <c r="I12" s="158">
        <v>3513889</v>
      </c>
      <c r="J12" s="151">
        <v>8069936</v>
      </c>
      <c r="K12" s="143"/>
      <c r="L12" s="143"/>
    </row>
    <row r="13" spans="1:12" ht="9.65" customHeight="1">
      <c r="A13" s="155"/>
      <c r="B13" s="155"/>
      <c r="C13" s="572" t="s">
        <v>299</v>
      </c>
      <c r="D13" s="572"/>
      <c r="E13" s="572"/>
      <c r="F13" s="113"/>
      <c r="G13" s="153">
        <v>1058818</v>
      </c>
      <c r="H13" s="152">
        <f>I13+J13</f>
        <v>833319</v>
      </c>
      <c r="I13" s="158">
        <v>246515</v>
      </c>
      <c r="J13" s="151">
        <v>586804</v>
      </c>
      <c r="K13" s="143"/>
      <c r="L13" s="143"/>
    </row>
    <row r="14" spans="1:12" ht="9.65" customHeight="1">
      <c r="A14" s="155"/>
      <c r="B14" s="155"/>
      <c r="C14" s="572" t="s">
        <v>298</v>
      </c>
      <c r="D14" s="572"/>
      <c r="E14" s="572"/>
      <c r="F14" s="113"/>
      <c r="G14" s="153">
        <v>2087485</v>
      </c>
      <c r="H14" s="152">
        <f>I14+J14</f>
        <v>1648343</v>
      </c>
      <c r="I14" s="158">
        <v>457534</v>
      </c>
      <c r="J14" s="151">
        <v>1190809</v>
      </c>
      <c r="K14" s="143"/>
      <c r="L14" s="143"/>
    </row>
    <row r="15" spans="1:12" ht="9.65" customHeight="1">
      <c r="A15" s="155"/>
      <c r="B15" s="155"/>
      <c r="C15" s="572" t="s">
        <v>297</v>
      </c>
      <c r="D15" s="572"/>
      <c r="E15" s="572"/>
      <c r="F15" s="113"/>
      <c r="G15" s="153">
        <v>6711947</v>
      </c>
      <c r="H15" s="152">
        <f>I15+J15</f>
        <v>5271496</v>
      </c>
      <c r="I15" s="158">
        <v>1513932</v>
      </c>
      <c r="J15" s="151">
        <v>3757564</v>
      </c>
      <c r="K15" s="143"/>
      <c r="L15" s="143"/>
    </row>
    <row r="16" spans="1:12" ht="9.65" customHeight="1">
      <c r="A16" s="155"/>
      <c r="B16" s="155"/>
      <c r="C16" s="572" t="s">
        <v>296</v>
      </c>
      <c r="D16" s="572"/>
      <c r="E16" s="572"/>
      <c r="F16" s="113"/>
      <c r="G16" s="153">
        <v>3664638</v>
      </c>
      <c r="H16" s="152">
        <f>I16+J16</f>
        <v>2849415</v>
      </c>
      <c r="I16" s="158">
        <v>831476</v>
      </c>
      <c r="J16" s="151">
        <v>2017939</v>
      </c>
      <c r="K16" s="143"/>
      <c r="L16" s="143"/>
    </row>
    <row r="17" spans="1:12" ht="3" customHeight="1">
      <c r="A17" s="155"/>
      <c r="B17" s="155"/>
      <c r="C17" s="155"/>
      <c r="D17" s="155"/>
      <c r="E17" s="155"/>
      <c r="F17" s="113"/>
      <c r="G17" s="153"/>
      <c r="H17" s="152"/>
      <c r="I17" s="156"/>
      <c r="J17" s="151"/>
      <c r="K17" s="143"/>
      <c r="L17" s="143"/>
    </row>
    <row r="18" spans="1:12" ht="9.65" customHeight="1">
      <c r="A18" s="155"/>
      <c r="B18" s="155"/>
      <c r="C18" s="572" t="s">
        <v>180</v>
      </c>
      <c r="D18" s="572"/>
      <c r="E18" s="572"/>
      <c r="F18" s="113"/>
      <c r="G18" s="153">
        <v>13263597</v>
      </c>
      <c r="H18" s="152">
        <f>I18+J18</f>
        <v>10298780</v>
      </c>
      <c r="I18" s="158">
        <v>3446628</v>
      </c>
      <c r="J18" s="151">
        <v>6852152</v>
      </c>
      <c r="K18" s="143"/>
      <c r="L18" s="143"/>
    </row>
    <row r="19" spans="1:12" ht="9.65" customHeight="1">
      <c r="A19" s="155"/>
      <c r="B19" s="155"/>
      <c r="C19" s="572" t="s">
        <v>181</v>
      </c>
      <c r="D19" s="572"/>
      <c r="E19" s="572"/>
      <c r="F19" s="113"/>
      <c r="G19" s="153">
        <v>3776141</v>
      </c>
      <c r="H19" s="152">
        <f>I19+J19</f>
        <v>2977799</v>
      </c>
      <c r="I19" s="158">
        <v>1003244</v>
      </c>
      <c r="J19" s="151">
        <v>1974555</v>
      </c>
      <c r="K19" s="143"/>
      <c r="L19" s="143"/>
    </row>
    <row r="20" spans="1:12" ht="9.65" customHeight="1">
      <c r="A20" s="155"/>
      <c r="B20" s="155"/>
      <c r="C20" s="572" t="s">
        <v>295</v>
      </c>
      <c r="D20" s="572"/>
      <c r="E20" s="572"/>
      <c r="F20" s="113"/>
      <c r="G20" s="153">
        <v>4219671</v>
      </c>
      <c r="H20" s="152">
        <f>I20+J20</f>
        <v>3187826</v>
      </c>
      <c r="I20" s="158">
        <v>1012899</v>
      </c>
      <c r="J20" s="151">
        <v>2174927</v>
      </c>
      <c r="K20" s="143"/>
      <c r="L20" s="143"/>
    </row>
    <row r="21" spans="1:12" ht="9.65" customHeight="1">
      <c r="A21" s="155"/>
      <c r="B21" s="155"/>
      <c r="C21" s="572" t="s">
        <v>294</v>
      </c>
      <c r="D21" s="572"/>
      <c r="E21" s="572"/>
      <c r="F21" s="113"/>
      <c r="G21" s="153">
        <v>2975804</v>
      </c>
      <c r="H21" s="152">
        <f>I21+J21</f>
        <v>2406313</v>
      </c>
      <c r="I21" s="158">
        <v>830283</v>
      </c>
      <c r="J21" s="151">
        <v>1576030</v>
      </c>
      <c r="K21" s="143"/>
      <c r="L21" s="143"/>
    </row>
    <row r="22" spans="1:12" ht="9.65" customHeight="1">
      <c r="A22" s="155"/>
      <c r="B22" s="155"/>
      <c r="C22" s="572" t="s">
        <v>293</v>
      </c>
      <c r="D22" s="572"/>
      <c r="E22" s="572"/>
      <c r="F22" s="113"/>
      <c r="G22" s="153">
        <v>3947393</v>
      </c>
      <c r="H22" s="152">
        <f>I22+J22</f>
        <v>3305094</v>
      </c>
      <c r="I22" s="158">
        <v>1271042</v>
      </c>
      <c r="J22" s="151">
        <v>2034052</v>
      </c>
      <c r="K22" s="143"/>
      <c r="L22" s="143"/>
    </row>
    <row r="23" spans="1:12" ht="3" customHeight="1">
      <c r="A23" s="155"/>
      <c r="B23" s="155"/>
      <c r="C23" s="155"/>
      <c r="D23" s="155"/>
      <c r="E23" s="155"/>
      <c r="F23" s="113"/>
      <c r="G23" s="153"/>
      <c r="H23" s="152"/>
      <c r="I23" s="156"/>
      <c r="J23" s="151"/>
      <c r="K23" s="143"/>
      <c r="L23" s="143"/>
    </row>
    <row r="24" spans="1:12" ht="9.65" customHeight="1">
      <c r="A24" s="155"/>
      <c r="B24" s="155"/>
      <c r="C24" s="572" t="s">
        <v>292</v>
      </c>
      <c r="D24" s="572"/>
      <c r="E24" s="572"/>
      <c r="F24" s="113"/>
      <c r="G24" s="153">
        <v>3039128</v>
      </c>
      <c r="H24" s="152">
        <f>I24+J24</f>
        <v>2341564</v>
      </c>
      <c r="I24" s="158">
        <v>1030117</v>
      </c>
      <c r="J24" s="151">
        <v>1311447</v>
      </c>
      <c r="K24" s="143"/>
      <c r="L24" s="143"/>
    </row>
    <row r="25" spans="1:12" ht="9.65" customHeight="1">
      <c r="A25" s="155"/>
      <c r="B25" s="155"/>
      <c r="C25" s="572" t="s">
        <v>291</v>
      </c>
      <c r="D25" s="572"/>
      <c r="E25" s="572"/>
      <c r="F25" s="113"/>
      <c r="G25" s="153">
        <v>8527492</v>
      </c>
      <c r="H25" s="152">
        <f>I25+J25</f>
        <v>5885211</v>
      </c>
      <c r="I25" s="158">
        <v>2029269</v>
      </c>
      <c r="J25" s="151">
        <v>3855942</v>
      </c>
      <c r="K25" s="143"/>
      <c r="L25" s="143"/>
    </row>
    <row r="26" spans="1:12" ht="9.65" customHeight="1">
      <c r="A26" s="155"/>
      <c r="B26" s="155"/>
      <c r="C26" s="572" t="s">
        <v>49</v>
      </c>
      <c r="D26" s="572"/>
      <c r="E26" s="572"/>
      <c r="F26" s="113"/>
      <c r="G26" s="153">
        <v>7234623</v>
      </c>
      <c r="H26" s="152">
        <f>I26+J26</f>
        <v>5296597</v>
      </c>
      <c r="I26" s="158">
        <v>1910507</v>
      </c>
      <c r="J26" s="151">
        <v>3386090</v>
      </c>
      <c r="K26" s="143"/>
      <c r="L26" s="143"/>
    </row>
    <row r="27" spans="1:12" ht="9.65" customHeight="1">
      <c r="A27" s="155"/>
      <c r="B27" s="155"/>
      <c r="C27" s="572" t="s">
        <v>50</v>
      </c>
      <c r="D27" s="572"/>
      <c r="E27" s="572"/>
      <c r="F27" s="113"/>
      <c r="G27" s="153">
        <v>1946779</v>
      </c>
      <c r="H27" s="152">
        <f>I27+J27</f>
        <v>1422012</v>
      </c>
      <c r="I27" s="158">
        <v>528048</v>
      </c>
      <c r="J27" s="151">
        <v>893964</v>
      </c>
      <c r="K27" s="143"/>
      <c r="L27" s="143"/>
    </row>
    <row r="28" spans="1:12" ht="9.65" customHeight="1">
      <c r="A28" s="155"/>
      <c r="B28" s="155"/>
      <c r="C28" s="572" t="s">
        <v>51</v>
      </c>
      <c r="D28" s="572"/>
      <c r="E28" s="572"/>
      <c r="F28" s="113"/>
      <c r="G28" s="153">
        <v>26453578</v>
      </c>
      <c r="H28" s="152">
        <f>I28+J28</f>
        <v>18703574</v>
      </c>
      <c r="I28" s="158">
        <v>6255807</v>
      </c>
      <c r="J28" s="151">
        <v>12447767</v>
      </c>
      <c r="K28" s="143"/>
      <c r="L28" s="143"/>
    </row>
    <row r="29" spans="1:12" ht="3" customHeight="1">
      <c r="A29" s="155"/>
      <c r="B29" s="155"/>
      <c r="C29" s="155"/>
      <c r="D29" s="155"/>
      <c r="E29" s="155"/>
      <c r="F29" s="113"/>
      <c r="G29" s="153"/>
      <c r="H29" s="152"/>
      <c r="I29" s="156"/>
      <c r="J29" s="151"/>
      <c r="K29" s="143"/>
      <c r="L29" s="143"/>
    </row>
    <row r="30" spans="1:12" ht="9.65" customHeight="1">
      <c r="A30" s="155"/>
      <c r="B30" s="155"/>
      <c r="C30" s="572" t="s">
        <v>290</v>
      </c>
      <c r="D30" s="572"/>
      <c r="E30" s="572"/>
      <c r="F30" s="113"/>
      <c r="G30" s="153">
        <v>2355326</v>
      </c>
      <c r="H30" s="152">
        <f>I30+J30</f>
        <v>1869503</v>
      </c>
      <c r="I30" s="158">
        <v>610566</v>
      </c>
      <c r="J30" s="151">
        <v>1258937</v>
      </c>
      <c r="K30" s="143"/>
      <c r="L30" s="143"/>
    </row>
    <row r="31" spans="1:12" ht="9.65" customHeight="1">
      <c r="A31" s="155"/>
      <c r="B31" s="155"/>
      <c r="C31" s="572" t="s">
        <v>289</v>
      </c>
      <c r="D31" s="572"/>
      <c r="E31" s="572"/>
      <c r="F31" s="113"/>
      <c r="G31" s="153">
        <v>3144310</v>
      </c>
      <c r="H31" s="152">
        <f>I31+J31</f>
        <v>2005741</v>
      </c>
      <c r="I31" s="158">
        <v>735056</v>
      </c>
      <c r="J31" s="151">
        <v>1270685</v>
      </c>
      <c r="K31" s="143"/>
      <c r="L31" s="143"/>
    </row>
    <row r="32" spans="1:12" ht="9.65" customHeight="1">
      <c r="A32" s="155"/>
      <c r="B32" s="155"/>
      <c r="C32" s="572" t="s">
        <v>288</v>
      </c>
      <c r="D32" s="572"/>
      <c r="E32" s="572"/>
      <c r="F32" s="113"/>
      <c r="G32" s="153">
        <v>4040575</v>
      </c>
      <c r="H32" s="152">
        <f>I32+J32</f>
        <v>3083681</v>
      </c>
      <c r="I32" s="158">
        <v>949933</v>
      </c>
      <c r="J32" s="151">
        <v>2133748</v>
      </c>
      <c r="K32" s="143"/>
      <c r="L32" s="143"/>
    </row>
    <row r="33" spans="1:12" ht="9.65" customHeight="1">
      <c r="A33" s="155"/>
      <c r="B33" s="155"/>
      <c r="C33" s="572" t="s">
        <v>287</v>
      </c>
      <c r="D33" s="572"/>
      <c r="E33" s="572"/>
      <c r="F33" s="113"/>
      <c r="G33" s="153">
        <v>2172058</v>
      </c>
      <c r="H33" s="152">
        <f>I33+J33</f>
        <v>1638280</v>
      </c>
      <c r="I33" s="158">
        <v>554486</v>
      </c>
      <c r="J33" s="151">
        <v>1083794</v>
      </c>
      <c r="K33" s="143"/>
      <c r="L33" s="143"/>
    </row>
    <row r="34" spans="1:12" ht="9.65" customHeight="1">
      <c r="A34" s="155"/>
      <c r="B34" s="155"/>
      <c r="C34" s="572" t="s">
        <v>10</v>
      </c>
      <c r="D34" s="572"/>
      <c r="E34" s="572"/>
      <c r="F34" s="113"/>
      <c r="G34" s="153">
        <v>13388487</v>
      </c>
      <c r="H34" s="152">
        <f>I34+J34</f>
        <v>8181074</v>
      </c>
      <c r="I34" s="158">
        <v>3514580</v>
      </c>
      <c r="J34" s="151">
        <v>4666494</v>
      </c>
      <c r="K34" s="143"/>
      <c r="L34" s="143"/>
    </row>
    <row r="35" spans="1:12" ht="3" customHeight="1">
      <c r="A35" s="155"/>
      <c r="B35" s="155"/>
      <c r="C35" s="155"/>
      <c r="D35" s="155"/>
      <c r="E35" s="155"/>
      <c r="F35" s="113"/>
      <c r="G35" s="153"/>
      <c r="H35" s="152"/>
      <c r="I35" s="156"/>
      <c r="J35" s="151"/>
      <c r="K35" s="143"/>
      <c r="L35" s="143"/>
    </row>
    <row r="36" spans="1:12" ht="9.65" customHeight="1">
      <c r="A36" s="155"/>
      <c r="B36" s="155"/>
      <c r="C36" s="572" t="s">
        <v>286</v>
      </c>
      <c r="D36" s="572"/>
      <c r="E36" s="572"/>
      <c r="F36" s="113"/>
      <c r="G36" s="153">
        <v>2269473</v>
      </c>
      <c r="H36" s="152">
        <f>I36+J36</f>
        <v>1874991</v>
      </c>
      <c r="I36" s="158">
        <v>591877</v>
      </c>
      <c r="J36" s="151">
        <v>1283114</v>
      </c>
      <c r="K36" s="143"/>
      <c r="L36" s="143"/>
    </row>
    <row r="37" spans="1:12" ht="9.65" customHeight="1">
      <c r="A37" s="155"/>
      <c r="B37" s="155"/>
      <c r="C37" s="572" t="s">
        <v>285</v>
      </c>
      <c r="D37" s="572"/>
      <c r="E37" s="572"/>
      <c r="F37" s="113"/>
      <c r="G37" s="153">
        <v>3892605</v>
      </c>
      <c r="H37" s="152">
        <f>I37+J37</f>
        <v>3132253</v>
      </c>
      <c r="I37" s="158">
        <v>1035504</v>
      </c>
      <c r="J37" s="151">
        <v>2096749</v>
      </c>
      <c r="K37" s="143"/>
      <c r="L37" s="143"/>
    </row>
    <row r="38" spans="1:12" ht="9.65" customHeight="1">
      <c r="A38" s="155"/>
      <c r="B38" s="155"/>
      <c r="C38" s="572" t="s">
        <v>284</v>
      </c>
      <c r="D38" s="572"/>
      <c r="E38" s="572"/>
      <c r="F38" s="113"/>
      <c r="G38" s="153">
        <v>6062658</v>
      </c>
      <c r="H38" s="152">
        <f>I38+J38</f>
        <v>4320586</v>
      </c>
      <c r="I38" s="158">
        <v>1439528</v>
      </c>
      <c r="J38" s="151">
        <v>2881058</v>
      </c>
      <c r="K38" s="143"/>
      <c r="L38" s="143"/>
    </row>
    <row r="39" spans="1:12" ht="9.65" customHeight="1">
      <c r="A39" s="155"/>
      <c r="B39" s="155"/>
      <c r="C39" s="572" t="s">
        <v>277</v>
      </c>
      <c r="D39" s="572"/>
      <c r="E39" s="572"/>
      <c r="F39" s="113"/>
      <c r="G39" s="153">
        <v>9425576</v>
      </c>
      <c r="H39" s="152">
        <f>I39+J39</f>
        <v>7193219</v>
      </c>
      <c r="I39" s="158">
        <v>2801471</v>
      </c>
      <c r="J39" s="151">
        <v>4391748</v>
      </c>
      <c r="K39" s="143"/>
      <c r="L39" s="143"/>
    </row>
    <row r="40" spans="1:12" ht="9.65" customHeight="1">
      <c r="A40" s="155"/>
      <c r="B40" s="155"/>
      <c r="C40" s="572" t="s">
        <v>276</v>
      </c>
      <c r="D40" s="572"/>
      <c r="E40" s="572"/>
      <c r="F40" s="113"/>
      <c r="G40" s="153">
        <v>7785602</v>
      </c>
      <c r="H40" s="152">
        <f>I40+J40</f>
        <v>5684359</v>
      </c>
      <c r="I40" s="158">
        <v>2114118</v>
      </c>
      <c r="J40" s="151">
        <v>3570241</v>
      </c>
      <c r="K40" s="143"/>
      <c r="L40" s="143"/>
    </row>
    <row r="41" spans="1:12" ht="3" customHeight="1">
      <c r="A41" s="155"/>
      <c r="B41" s="155"/>
      <c r="C41" s="155"/>
      <c r="D41" s="155"/>
      <c r="E41" s="155"/>
      <c r="F41" s="113"/>
      <c r="G41" s="153"/>
      <c r="H41" s="152"/>
      <c r="I41" s="156"/>
      <c r="J41" s="156"/>
      <c r="K41" s="143"/>
      <c r="L41" s="143"/>
    </row>
    <row r="42" spans="1:12" ht="9.65" customHeight="1">
      <c r="A42" s="155"/>
      <c r="B42" s="155"/>
      <c r="C42" s="572" t="s">
        <v>283</v>
      </c>
      <c r="D42" s="572"/>
      <c r="E42" s="572"/>
      <c r="F42" s="113"/>
      <c r="G42" s="153">
        <v>3413957</v>
      </c>
      <c r="H42" s="152">
        <f>I42+J42</f>
        <v>2334036</v>
      </c>
      <c r="I42" s="158">
        <v>845146</v>
      </c>
      <c r="J42" s="151">
        <v>1488890</v>
      </c>
      <c r="K42" s="143"/>
      <c r="L42" s="143"/>
    </row>
    <row r="43" spans="1:12" ht="9.65" customHeight="1">
      <c r="A43" s="155"/>
      <c r="B43" s="155"/>
      <c r="C43" s="572" t="s">
        <v>37</v>
      </c>
      <c r="D43" s="572"/>
      <c r="E43" s="572"/>
      <c r="F43" s="113"/>
      <c r="G43" s="153">
        <v>14794901</v>
      </c>
      <c r="H43" s="152">
        <f>I43+J43</f>
        <v>10359298</v>
      </c>
      <c r="I43" s="158">
        <v>4171111</v>
      </c>
      <c r="J43" s="151">
        <v>6188187</v>
      </c>
      <c r="K43" s="143"/>
      <c r="L43" s="143"/>
    </row>
    <row r="44" spans="1:12" ht="3" customHeight="1">
      <c r="A44" s="155"/>
      <c r="B44" s="155"/>
      <c r="C44" s="157"/>
      <c r="D44" s="157"/>
      <c r="E44" s="157"/>
      <c r="F44" s="113"/>
      <c r="G44" s="153"/>
      <c r="H44" s="152"/>
      <c r="I44" s="151"/>
      <c r="J44" s="151"/>
      <c r="K44" s="143"/>
      <c r="L44" s="143"/>
    </row>
    <row r="45" spans="1:12" ht="9" customHeight="1">
      <c r="A45" s="155" t="s">
        <v>205</v>
      </c>
      <c r="B45" s="572" t="s">
        <v>282</v>
      </c>
      <c r="C45" s="568"/>
      <c r="D45" s="568"/>
      <c r="E45" s="568"/>
      <c r="F45" s="113" t="s">
        <v>281</v>
      </c>
      <c r="G45" s="153"/>
      <c r="H45" s="152"/>
      <c r="I45" s="151"/>
      <c r="J45" s="151"/>
      <c r="K45" s="143"/>
      <c r="L45" s="143"/>
    </row>
    <row r="46" spans="1:12" ht="9.65" customHeight="1">
      <c r="A46" s="155"/>
      <c r="B46" s="155"/>
      <c r="C46" s="572" t="s">
        <v>280</v>
      </c>
      <c r="D46" s="572"/>
      <c r="E46" s="572"/>
      <c r="F46" s="113"/>
      <c r="G46" s="153">
        <v>5630185</v>
      </c>
      <c r="H46" s="152">
        <f>I46+J46</f>
        <v>4125912</v>
      </c>
      <c r="I46" s="151">
        <v>1351649</v>
      </c>
      <c r="J46" s="151">
        <v>2774263</v>
      </c>
      <c r="K46" s="143"/>
      <c r="L46" s="143"/>
    </row>
    <row r="47" spans="1:12" ht="9.65" customHeight="1">
      <c r="A47" s="155"/>
      <c r="B47" s="155"/>
      <c r="C47" s="572" t="s">
        <v>279</v>
      </c>
      <c r="D47" s="572"/>
      <c r="E47" s="572"/>
      <c r="F47" s="113"/>
      <c r="G47" s="153">
        <v>1581067</v>
      </c>
      <c r="H47" s="152">
        <f>I47+J47</f>
        <v>1179182</v>
      </c>
      <c r="I47" s="151">
        <v>411830</v>
      </c>
      <c r="J47" s="151">
        <v>767352</v>
      </c>
      <c r="K47" s="143"/>
      <c r="L47" s="143"/>
    </row>
    <row r="48" spans="1:12" ht="9.65" customHeight="1">
      <c r="A48" s="155"/>
      <c r="B48" s="155"/>
      <c r="C48" s="572" t="s">
        <v>278</v>
      </c>
      <c r="D48" s="572"/>
      <c r="E48" s="572"/>
      <c r="F48" s="113"/>
      <c r="G48" s="153">
        <v>4026818</v>
      </c>
      <c r="H48" s="152">
        <f>I48+J48</f>
        <v>2871740</v>
      </c>
      <c r="I48" s="151">
        <v>930405</v>
      </c>
      <c r="J48" s="151">
        <v>1941335</v>
      </c>
      <c r="K48" s="143"/>
      <c r="L48" s="143"/>
    </row>
    <row r="49" spans="1:12" ht="9.65" customHeight="1">
      <c r="A49" s="155"/>
      <c r="B49" s="155"/>
      <c r="C49" s="572" t="s">
        <v>277</v>
      </c>
      <c r="D49" s="572"/>
      <c r="E49" s="572"/>
      <c r="F49" s="113"/>
      <c r="G49" s="153">
        <v>6467552</v>
      </c>
      <c r="H49" s="152">
        <f>I49+J49</f>
        <v>4831841</v>
      </c>
      <c r="I49" s="151">
        <v>1818295</v>
      </c>
      <c r="J49" s="151">
        <v>3013546</v>
      </c>
      <c r="K49" s="143"/>
      <c r="L49" s="143"/>
    </row>
    <row r="50" spans="1:12" ht="9.65" customHeight="1">
      <c r="A50" s="155"/>
      <c r="B50" s="155"/>
      <c r="C50" s="572" t="s">
        <v>276</v>
      </c>
      <c r="D50" s="572"/>
      <c r="E50" s="572"/>
      <c r="F50" s="113"/>
      <c r="G50" s="153">
        <v>7595793</v>
      </c>
      <c r="H50" s="152">
        <f>I50+J50</f>
        <v>5386100</v>
      </c>
      <c r="I50" s="151">
        <v>1961591</v>
      </c>
      <c r="J50" s="151">
        <v>3424509</v>
      </c>
      <c r="K50" s="143"/>
      <c r="L50" s="143"/>
    </row>
    <row r="51" spans="1:12" ht="3" customHeight="1">
      <c r="A51" s="155"/>
      <c r="B51" s="155"/>
      <c r="C51" s="155"/>
      <c r="D51" s="155"/>
      <c r="E51" s="155"/>
      <c r="F51" s="113"/>
      <c r="G51" s="153"/>
      <c r="H51" s="152"/>
      <c r="I51" s="156"/>
      <c r="J51" s="156"/>
      <c r="K51" s="143"/>
      <c r="L51" s="143"/>
    </row>
    <row r="52" spans="1:12" ht="9.65" customHeight="1">
      <c r="A52" s="155"/>
      <c r="B52" s="155"/>
      <c r="C52" s="572" t="s">
        <v>275</v>
      </c>
      <c r="D52" s="572"/>
      <c r="E52" s="572"/>
      <c r="F52" s="113"/>
      <c r="G52" s="153">
        <v>5215186</v>
      </c>
      <c r="H52" s="152">
        <f>I52+J52</f>
        <v>3631854</v>
      </c>
      <c r="I52" s="151">
        <v>1152266</v>
      </c>
      <c r="J52" s="151">
        <v>2479588</v>
      </c>
      <c r="K52" s="143"/>
      <c r="L52" s="143"/>
    </row>
    <row r="53" spans="1:12" ht="9.65" customHeight="1">
      <c r="A53" s="155"/>
      <c r="B53" s="155"/>
      <c r="C53" s="572" t="s">
        <v>274</v>
      </c>
      <c r="D53" s="572"/>
      <c r="E53" s="572"/>
      <c r="F53" s="113"/>
      <c r="G53" s="153">
        <v>1934730</v>
      </c>
      <c r="H53" s="152">
        <f>I53+J53</f>
        <v>1443760</v>
      </c>
      <c r="I53" s="151">
        <v>501416</v>
      </c>
      <c r="J53" s="151">
        <v>942344</v>
      </c>
      <c r="K53" s="143"/>
      <c r="L53" s="143"/>
    </row>
    <row r="54" spans="1:12" ht="9.65" customHeight="1">
      <c r="A54" s="155"/>
      <c r="B54" s="155"/>
      <c r="C54" s="572" t="s">
        <v>273</v>
      </c>
      <c r="D54" s="572"/>
      <c r="E54" s="572"/>
      <c r="F54" s="113"/>
      <c r="G54" s="153">
        <v>3011622</v>
      </c>
      <c r="H54" s="152">
        <f>I54+J54</f>
        <v>2293779</v>
      </c>
      <c r="I54" s="151">
        <v>771932</v>
      </c>
      <c r="J54" s="151">
        <v>1521847</v>
      </c>
      <c r="K54" s="143"/>
      <c r="L54" s="143"/>
    </row>
    <row r="55" spans="1:12" ht="9.65" customHeight="1">
      <c r="A55" s="155"/>
      <c r="B55" s="155"/>
      <c r="C55" s="572" t="s">
        <v>272</v>
      </c>
      <c r="D55" s="572"/>
      <c r="E55" s="572"/>
      <c r="F55" s="113"/>
      <c r="G55" s="153">
        <v>3132018</v>
      </c>
      <c r="H55" s="152">
        <f>I55+J55</f>
        <v>2258308</v>
      </c>
      <c r="I55" s="151">
        <v>784751</v>
      </c>
      <c r="J55" s="151">
        <v>1473557</v>
      </c>
      <c r="K55" s="143"/>
      <c r="L55" s="143"/>
    </row>
    <row r="56" spans="1:12" ht="10" customHeight="1">
      <c r="A56" s="155"/>
      <c r="B56" s="155"/>
      <c r="C56" s="572" t="s">
        <v>271</v>
      </c>
      <c r="D56" s="572"/>
      <c r="E56" s="572"/>
      <c r="F56" s="154"/>
      <c r="G56" s="153">
        <v>15456348</v>
      </c>
      <c r="H56" s="152">
        <f>I56+J56</f>
        <v>10220920</v>
      </c>
      <c r="I56" s="151">
        <v>3096129</v>
      </c>
      <c r="J56" s="151">
        <v>7124791</v>
      </c>
      <c r="K56" s="143"/>
      <c r="L56" s="143"/>
    </row>
    <row r="57" spans="1:12" ht="3" customHeight="1" thickBot="1">
      <c r="A57" s="135"/>
      <c r="B57" s="135"/>
      <c r="C57" s="135"/>
      <c r="D57" s="135"/>
      <c r="E57" s="135"/>
      <c r="F57" s="135"/>
      <c r="G57" s="150"/>
      <c r="H57" s="149"/>
      <c r="I57" s="149"/>
      <c r="J57" s="149"/>
    </row>
    <row r="58" spans="1:12" ht="3" customHeight="1" thickTop="1">
      <c r="G58" s="142"/>
      <c r="H58" s="142"/>
      <c r="I58" s="142"/>
      <c r="J58" s="148"/>
    </row>
    <row r="59" spans="1:12">
      <c r="B59" s="147"/>
      <c r="C59" s="146"/>
      <c r="D59" s="146"/>
      <c r="E59" s="146"/>
      <c r="F59" s="146"/>
      <c r="G59" s="145"/>
      <c r="H59" s="142"/>
      <c r="I59" s="142"/>
      <c r="J59" s="143"/>
    </row>
    <row r="60" spans="1:12">
      <c r="B60" s="79"/>
      <c r="G60" s="142"/>
      <c r="H60" s="142"/>
      <c r="I60" s="142"/>
      <c r="J60" s="143"/>
    </row>
    <row r="61" spans="1:12">
      <c r="G61" s="144"/>
      <c r="H61" s="143"/>
      <c r="J61" s="142"/>
    </row>
  </sheetData>
  <mergeCells count="47">
    <mergeCell ref="C52:E52"/>
    <mergeCell ref="C53:E53"/>
    <mergeCell ref="C54:E54"/>
    <mergeCell ref="C55:E55"/>
    <mergeCell ref="C56:E56"/>
    <mergeCell ref="C50:E50"/>
    <mergeCell ref="C37:E37"/>
    <mergeCell ref="C38:E38"/>
    <mergeCell ref="C39:E39"/>
    <mergeCell ref="C40:E40"/>
    <mergeCell ref="C42:E42"/>
    <mergeCell ref="C49:E49"/>
    <mergeCell ref="C43:E43"/>
    <mergeCell ref="B45:E45"/>
    <mergeCell ref="C46:E46"/>
    <mergeCell ref="C47:E47"/>
    <mergeCell ref="C48:E48"/>
    <mergeCell ref="C19:E19"/>
    <mergeCell ref="C20:E20"/>
    <mergeCell ref="C36:E36"/>
    <mergeCell ref="C22:E22"/>
    <mergeCell ref="C24:E24"/>
    <mergeCell ref="C25:E25"/>
    <mergeCell ref="C26:E26"/>
    <mergeCell ref="C27:E27"/>
    <mergeCell ref="C28:E28"/>
    <mergeCell ref="C30:E30"/>
    <mergeCell ref="C21:E21"/>
    <mergeCell ref="C31:E31"/>
    <mergeCell ref="C32:E32"/>
    <mergeCell ref="C33:E33"/>
    <mergeCell ref="C34:E34"/>
    <mergeCell ref="C14:E14"/>
    <mergeCell ref="C15:E15"/>
    <mergeCell ref="C16:E16"/>
    <mergeCell ref="C18:E18"/>
    <mergeCell ref="C7:E7"/>
    <mergeCell ref="C8:E8"/>
    <mergeCell ref="C9:E9"/>
    <mergeCell ref="C10:E10"/>
    <mergeCell ref="C12:E12"/>
    <mergeCell ref="C13:E13"/>
    <mergeCell ref="B2:E3"/>
    <mergeCell ref="G2:G3"/>
    <mergeCell ref="H2:H3"/>
    <mergeCell ref="B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/>
  <headerFooter>
    <oddHeader>&amp;L鉄道乗車人員&amp;R&amp;F 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56"/>
  <sheetViews>
    <sheetView zoomScaleNormal="100" zoomScalePageLayoutView="150" workbookViewId="0"/>
  </sheetViews>
  <sheetFormatPr defaultRowHeight="8.5"/>
  <cols>
    <col min="1" max="3" width="2" style="52" customWidth="1"/>
    <col min="4" max="4" width="16.5703125" style="52" customWidth="1"/>
    <col min="5" max="5" width="2" style="52" customWidth="1"/>
    <col min="6" max="7" width="18" style="52" customWidth="1"/>
    <col min="8" max="8" width="1" style="52" customWidth="1"/>
    <col min="9" max="9" width="9.5703125" style="173"/>
    <col min="10" max="256" width="9.5703125" style="52"/>
    <col min="257" max="259" width="2" style="52" customWidth="1"/>
    <col min="260" max="260" width="13.140625" style="52" customWidth="1"/>
    <col min="261" max="261" width="2" style="52" customWidth="1"/>
    <col min="262" max="263" width="18" style="52" customWidth="1"/>
    <col min="264" max="264" width="1" style="52" customWidth="1"/>
    <col min="265" max="512" width="9.5703125" style="52"/>
    <col min="513" max="515" width="2" style="52" customWidth="1"/>
    <col min="516" max="516" width="13.140625" style="52" customWidth="1"/>
    <col min="517" max="517" width="2" style="52" customWidth="1"/>
    <col min="518" max="519" width="18" style="52" customWidth="1"/>
    <col min="520" max="520" width="1" style="52" customWidth="1"/>
    <col min="521" max="768" width="9.5703125" style="52"/>
    <col min="769" max="771" width="2" style="52" customWidth="1"/>
    <col min="772" max="772" width="13.140625" style="52" customWidth="1"/>
    <col min="773" max="773" width="2" style="52" customWidth="1"/>
    <col min="774" max="775" width="18" style="52" customWidth="1"/>
    <col min="776" max="776" width="1" style="52" customWidth="1"/>
    <col min="777" max="1024" width="9.5703125" style="52"/>
    <col min="1025" max="1027" width="2" style="52" customWidth="1"/>
    <col min="1028" max="1028" width="13.140625" style="52" customWidth="1"/>
    <col min="1029" max="1029" width="2" style="52" customWidth="1"/>
    <col min="1030" max="1031" width="18" style="52" customWidth="1"/>
    <col min="1032" max="1032" width="1" style="52" customWidth="1"/>
    <col min="1033" max="1280" width="9.5703125" style="52"/>
    <col min="1281" max="1283" width="2" style="52" customWidth="1"/>
    <col min="1284" max="1284" width="13.140625" style="52" customWidth="1"/>
    <col min="1285" max="1285" width="2" style="52" customWidth="1"/>
    <col min="1286" max="1287" width="18" style="52" customWidth="1"/>
    <col min="1288" max="1288" width="1" style="52" customWidth="1"/>
    <col min="1289" max="1536" width="9.5703125" style="52"/>
    <col min="1537" max="1539" width="2" style="52" customWidth="1"/>
    <col min="1540" max="1540" width="13.140625" style="52" customWidth="1"/>
    <col min="1541" max="1541" width="2" style="52" customWidth="1"/>
    <col min="1542" max="1543" width="18" style="52" customWidth="1"/>
    <col min="1544" max="1544" width="1" style="52" customWidth="1"/>
    <col min="1545" max="1792" width="9.5703125" style="52"/>
    <col min="1793" max="1795" width="2" style="52" customWidth="1"/>
    <col min="1796" max="1796" width="13.140625" style="52" customWidth="1"/>
    <col min="1797" max="1797" width="2" style="52" customWidth="1"/>
    <col min="1798" max="1799" width="18" style="52" customWidth="1"/>
    <col min="1800" max="1800" width="1" style="52" customWidth="1"/>
    <col min="1801" max="2048" width="9.5703125" style="52"/>
    <col min="2049" max="2051" width="2" style="52" customWidth="1"/>
    <col min="2052" max="2052" width="13.140625" style="52" customWidth="1"/>
    <col min="2053" max="2053" width="2" style="52" customWidth="1"/>
    <col min="2054" max="2055" width="18" style="52" customWidth="1"/>
    <col min="2056" max="2056" width="1" style="52" customWidth="1"/>
    <col min="2057" max="2304" width="9.5703125" style="52"/>
    <col min="2305" max="2307" width="2" style="52" customWidth="1"/>
    <col min="2308" max="2308" width="13.140625" style="52" customWidth="1"/>
    <col min="2309" max="2309" width="2" style="52" customWidth="1"/>
    <col min="2310" max="2311" width="18" style="52" customWidth="1"/>
    <col min="2312" max="2312" width="1" style="52" customWidth="1"/>
    <col min="2313" max="2560" width="9.5703125" style="52"/>
    <col min="2561" max="2563" width="2" style="52" customWidth="1"/>
    <col min="2564" max="2564" width="13.140625" style="52" customWidth="1"/>
    <col min="2565" max="2565" width="2" style="52" customWidth="1"/>
    <col min="2566" max="2567" width="18" style="52" customWidth="1"/>
    <col min="2568" max="2568" width="1" style="52" customWidth="1"/>
    <col min="2569" max="2816" width="9.5703125" style="52"/>
    <col min="2817" max="2819" width="2" style="52" customWidth="1"/>
    <col min="2820" max="2820" width="13.140625" style="52" customWidth="1"/>
    <col min="2821" max="2821" width="2" style="52" customWidth="1"/>
    <col min="2822" max="2823" width="18" style="52" customWidth="1"/>
    <col min="2824" max="2824" width="1" style="52" customWidth="1"/>
    <col min="2825" max="3072" width="9.5703125" style="52"/>
    <col min="3073" max="3075" width="2" style="52" customWidth="1"/>
    <col min="3076" max="3076" width="13.140625" style="52" customWidth="1"/>
    <col min="3077" max="3077" width="2" style="52" customWidth="1"/>
    <col min="3078" max="3079" width="18" style="52" customWidth="1"/>
    <col min="3080" max="3080" width="1" style="52" customWidth="1"/>
    <col min="3081" max="3328" width="9.5703125" style="52"/>
    <col min="3329" max="3331" width="2" style="52" customWidth="1"/>
    <col min="3332" max="3332" width="13.140625" style="52" customWidth="1"/>
    <col min="3333" max="3333" width="2" style="52" customWidth="1"/>
    <col min="3334" max="3335" width="18" style="52" customWidth="1"/>
    <col min="3336" max="3336" width="1" style="52" customWidth="1"/>
    <col min="3337" max="3584" width="9.5703125" style="52"/>
    <col min="3585" max="3587" width="2" style="52" customWidth="1"/>
    <col min="3588" max="3588" width="13.140625" style="52" customWidth="1"/>
    <col min="3589" max="3589" width="2" style="52" customWidth="1"/>
    <col min="3590" max="3591" width="18" style="52" customWidth="1"/>
    <col min="3592" max="3592" width="1" style="52" customWidth="1"/>
    <col min="3593" max="3840" width="9.5703125" style="52"/>
    <col min="3841" max="3843" width="2" style="52" customWidth="1"/>
    <col min="3844" max="3844" width="13.140625" style="52" customWidth="1"/>
    <col min="3845" max="3845" width="2" style="52" customWidth="1"/>
    <col min="3846" max="3847" width="18" style="52" customWidth="1"/>
    <col min="3848" max="3848" width="1" style="52" customWidth="1"/>
    <col min="3849" max="4096" width="9.5703125" style="52"/>
    <col min="4097" max="4099" width="2" style="52" customWidth="1"/>
    <col min="4100" max="4100" width="13.140625" style="52" customWidth="1"/>
    <col min="4101" max="4101" width="2" style="52" customWidth="1"/>
    <col min="4102" max="4103" width="18" style="52" customWidth="1"/>
    <col min="4104" max="4104" width="1" style="52" customWidth="1"/>
    <col min="4105" max="4352" width="9.5703125" style="52"/>
    <col min="4353" max="4355" width="2" style="52" customWidth="1"/>
    <col min="4356" max="4356" width="13.140625" style="52" customWidth="1"/>
    <col min="4357" max="4357" width="2" style="52" customWidth="1"/>
    <col min="4358" max="4359" width="18" style="52" customWidth="1"/>
    <col min="4360" max="4360" width="1" style="52" customWidth="1"/>
    <col min="4361" max="4608" width="9.5703125" style="52"/>
    <col min="4609" max="4611" width="2" style="52" customWidth="1"/>
    <col min="4612" max="4612" width="13.140625" style="52" customWidth="1"/>
    <col min="4613" max="4613" width="2" style="52" customWidth="1"/>
    <col min="4614" max="4615" width="18" style="52" customWidth="1"/>
    <col min="4616" max="4616" width="1" style="52" customWidth="1"/>
    <col min="4617" max="4864" width="9.5703125" style="52"/>
    <col min="4865" max="4867" width="2" style="52" customWidth="1"/>
    <col min="4868" max="4868" width="13.140625" style="52" customWidth="1"/>
    <col min="4869" max="4869" width="2" style="52" customWidth="1"/>
    <col min="4870" max="4871" width="18" style="52" customWidth="1"/>
    <col min="4872" max="4872" width="1" style="52" customWidth="1"/>
    <col min="4873" max="5120" width="9.5703125" style="52"/>
    <col min="5121" max="5123" width="2" style="52" customWidth="1"/>
    <col min="5124" max="5124" width="13.140625" style="52" customWidth="1"/>
    <col min="5125" max="5125" width="2" style="52" customWidth="1"/>
    <col min="5126" max="5127" width="18" style="52" customWidth="1"/>
    <col min="5128" max="5128" width="1" style="52" customWidth="1"/>
    <col min="5129" max="5376" width="9.5703125" style="52"/>
    <col min="5377" max="5379" width="2" style="52" customWidth="1"/>
    <col min="5380" max="5380" width="13.140625" style="52" customWidth="1"/>
    <col min="5381" max="5381" width="2" style="52" customWidth="1"/>
    <col min="5382" max="5383" width="18" style="52" customWidth="1"/>
    <col min="5384" max="5384" width="1" style="52" customWidth="1"/>
    <col min="5385" max="5632" width="9.5703125" style="52"/>
    <col min="5633" max="5635" width="2" style="52" customWidth="1"/>
    <col min="5636" max="5636" width="13.140625" style="52" customWidth="1"/>
    <col min="5637" max="5637" width="2" style="52" customWidth="1"/>
    <col min="5638" max="5639" width="18" style="52" customWidth="1"/>
    <col min="5640" max="5640" width="1" style="52" customWidth="1"/>
    <col min="5641" max="5888" width="9.5703125" style="52"/>
    <col min="5889" max="5891" width="2" style="52" customWidth="1"/>
    <col min="5892" max="5892" width="13.140625" style="52" customWidth="1"/>
    <col min="5893" max="5893" width="2" style="52" customWidth="1"/>
    <col min="5894" max="5895" width="18" style="52" customWidth="1"/>
    <col min="5896" max="5896" width="1" style="52" customWidth="1"/>
    <col min="5897" max="6144" width="9.5703125" style="52"/>
    <col min="6145" max="6147" width="2" style="52" customWidth="1"/>
    <col min="6148" max="6148" width="13.140625" style="52" customWidth="1"/>
    <col min="6149" max="6149" width="2" style="52" customWidth="1"/>
    <col min="6150" max="6151" width="18" style="52" customWidth="1"/>
    <col min="6152" max="6152" width="1" style="52" customWidth="1"/>
    <col min="6153" max="6400" width="9.5703125" style="52"/>
    <col min="6401" max="6403" width="2" style="52" customWidth="1"/>
    <col min="6404" max="6404" width="13.140625" style="52" customWidth="1"/>
    <col min="6405" max="6405" width="2" style="52" customWidth="1"/>
    <col min="6406" max="6407" width="18" style="52" customWidth="1"/>
    <col min="6408" max="6408" width="1" style="52" customWidth="1"/>
    <col min="6409" max="6656" width="9.5703125" style="52"/>
    <col min="6657" max="6659" width="2" style="52" customWidth="1"/>
    <col min="6660" max="6660" width="13.140625" style="52" customWidth="1"/>
    <col min="6661" max="6661" width="2" style="52" customWidth="1"/>
    <col min="6662" max="6663" width="18" style="52" customWidth="1"/>
    <col min="6664" max="6664" width="1" style="52" customWidth="1"/>
    <col min="6665" max="6912" width="9.5703125" style="52"/>
    <col min="6913" max="6915" width="2" style="52" customWidth="1"/>
    <col min="6916" max="6916" width="13.140625" style="52" customWidth="1"/>
    <col min="6917" max="6917" width="2" style="52" customWidth="1"/>
    <col min="6918" max="6919" width="18" style="52" customWidth="1"/>
    <col min="6920" max="6920" width="1" style="52" customWidth="1"/>
    <col min="6921" max="7168" width="9.5703125" style="52"/>
    <col min="7169" max="7171" width="2" style="52" customWidth="1"/>
    <col min="7172" max="7172" width="13.140625" style="52" customWidth="1"/>
    <col min="7173" max="7173" width="2" style="52" customWidth="1"/>
    <col min="7174" max="7175" width="18" style="52" customWidth="1"/>
    <col min="7176" max="7176" width="1" style="52" customWidth="1"/>
    <col min="7177" max="7424" width="9.5703125" style="52"/>
    <col min="7425" max="7427" width="2" style="52" customWidth="1"/>
    <col min="7428" max="7428" width="13.140625" style="52" customWidth="1"/>
    <col min="7429" max="7429" width="2" style="52" customWidth="1"/>
    <col min="7430" max="7431" width="18" style="52" customWidth="1"/>
    <col min="7432" max="7432" width="1" style="52" customWidth="1"/>
    <col min="7433" max="7680" width="9.5703125" style="52"/>
    <col min="7681" max="7683" width="2" style="52" customWidth="1"/>
    <col min="7684" max="7684" width="13.140625" style="52" customWidth="1"/>
    <col min="7685" max="7685" width="2" style="52" customWidth="1"/>
    <col min="7686" max="7687" width="18" style="52" customWidth="1"/>
    <col min="7688" max="7688" width="1" style="52" customWidth="1"/>
    <col min="7689" max="7936" width="9.5703125" style="52"/>
    <col min="7937" max="7939" width="2" style="52" customWidth="1"/>
    <col min="7940" max="7940" width="13.140625" style="52" customWidth="1"/>
    <col min="7941" max="7941" width="2" style="52" customWidth="1"/>
    <col min="7942" max="7943" width="18" style="52" customWidth="1"/>
    <col min="7944" max="7944" width="1" style="52" customWidth="1"/>
    <col min="7945" max="8192" width="9.5703125" style="52"/>
    <col min="8193" max="8195" width="2" style="52" customWidth="1"/>
    <col min="8196" max="8196" width="13.140625" style="52" customWidth="1"/>
    <col min="8197" max="8197" width="2" style="52" customWidth="1"/>
    <col min="8198" max="8199" width="18" style="52" customWidth="1"/>
    <col min="8200" max="8200" width="1" style="52" customWidth="1"/>
    <col min="8201" max="8448" width="9.5703125" style="52"/>
    <col min="8449" max="8451" width="2" style="52" customWidth="1"/>
    <col min="8452" max="8452" width="13.140625" style="52" customWidth="1"/>
    <col min="8453" max="8453" width="2" style="52" customWidth="1"/>
    <col min="8454" max="8455" width="18" style="52" customWidth="1"/>
    <col min="8456" max="8456" width="1" style="52" customWidth="1"/>
    <col min="8457" max="8704" width="9.5703125" style="52"/>
    <col min="8705" max="8707" width="2" style="52" customWidth="1"/>
    <col min="8708" max="8708" width="13.140625" style="52" customWidth="1"/>
    <col min="8709" max="8709" width="2" style="52" customWidth="1"/>
    <col min="8710" max="8711" width="18" style="52" customWidth="1"/>
    <col min="8712" max="8712" width="1" style="52" customWidth="1"/>
    <col min="8713" max="8960" width="9.5703125" style="52"/>
    <col min="8961" max="8963" width="2" style="52" customWidth="1"/>
    <col min="8964" max="8964" width="13.140625" style="52" customWidth="1"/>
    <col min="8965" max="8965" width="2" style="52" customWidth="1"/>
    <col min="8966" max="8967" width="18" style="52" customWidth="1"/>
    <col min="8968" max="8968" width="1" style="52" customWidth="1"/>
    <col min="8969" max="9216" width="9.5703125" style="52"/>
    <col min="9217" max="9219" width="2" style="52" customWidth="1"/>
    <col min="9220" max="9220" width="13.140625" style="52" customWidth="1"/>
    <col min="9221" max="9221" width="2" style="52" customWidth="1"/>
    <col min="9222" max="9223" width="18" style="52" customWidth="1"/>
    <col min="9224" max="9224" width="1" style="52" customWidth="1"/>
    <col min="9225" max="9472" width="9.5703125" style="52"/>
    <col min="9473" max="9475" width="2" style="52" customWidth="1"/>
    <col min="9476" max="9476" width="13.140625" style="52" customWidth="1"/>
    <col min="9477" max="9477" width="2" style="52" customWidth="1"/>
    <col min="9478" max="9479" width="18" style="52" customWidth="1"/>
    <col min="9480" max="9480" width="1" style="52" customWidth="1"/>
    <col min="9481" max="9728" width="9.5703125" style="52"/>
    <col min="9729" max="9731" width="2" style="52" customWidth="1"/>
    <col min="9732" max="9732" width="13.140625" style="52" customWidth="1"/>
    <col min="9733" max="9733" width="2" style="52" customWidth="1"/>
    <col min="9734" max="9735" width="18" style="52" customWidth="1"/>
    <col min="9736" max="9736" width="1" style="52" customWidth="1"/>
    <col min="9737" max="9984" width="9.5703125" style="52"/>
    <col min="9985" max="9987" width="2" style="52" customWidth="1"/>
    <col min="9988" max="9988" width="13.140625" style="52" customWidth="1"/>
    <col min="9989" max="9989" width="2" style="52" customWidth="1"/>
    <col min="9990" max="9991" width="18" style="52" customWidth="1"/>
    <col min="9992" max="9992" width="1" style="52" customWidth="1"/>
    <col min="9993" max="10240" width="9.5703125" style="52"/>
    <col min="10241" max="10243" width="2" style="52" customWidth="1"/>
    <col min="10244" max="10244" width="13.140625" style="52" customWidth="1"/>
    <col min="10245" max="10245" width="2" style="52" customWidth="1"/>
    <col min="10246" max="10247" width="18" style="52" customWidth="1"/>
    <col min="10248" max="10248" width="1" style="52" customWidth="1"/>
    <col min="10249" max="10496" width="9.5703125" style="52"/>
    <col min="10497" max="10499" width="2" style="52" customWidth="1"/>
    <col min="10500" max="10500" width="13.140625" style="52" customWidth="1"/>
    <col min="10501" max="10501" width="2" style="52" customWidth="1"/>
    <col min="10502" max="10503" width="18" style="52" customWidth="1"/>
    <col min="10504" max="10504" width="1" style="52" customWidth="1"/>
    <col min="10505" max="10752" width="9.5703125" style="52"/>
    <col min="10753" max="10755" width="2" style="52" customWidth="1"/>
    <col min="10756" max="10756" width="13.140625" style="52" customWidth="1"/>
    <col min="10757" max="10757" width="2" style="52" customWidth="1"/>
    <col min="10758" max="10759" width="18" style="52" customWidth="1"/>
    <col min="10760" max="10760" width="1" style="52" customWidth="1"/>
    <col min="10761" max="11008" width="9.5703125" style="52"/>
    <col min="11009" max="11011" width="2" style="52" customWidth="1"/>
    <col min="11012" max="11012" width="13.140625" style="52" customWidth="1"/>
    <col min="11013" max="11013" width="2" style="52" customWidth="1"/>
    <col min="11014" max="11015" width="18" style="52" customWidth="1"/>
    <col min="11016" max="11016" width="1" style="52" customWidth="1"/>
    <col min="11017" max="11264" width="9.5703125" style="52"/>
    <col min="11265" max="11267" width="2" style="52" customWidth="1"/>
    <col min="11268" max="11268" width="13.140625" style="52" customWidth="1"/>
    <col min="11269" max="11269" width="2" style="52" customWidth="1"/>
    <col min="11270" max="11271" width="18" style="52" customWidth="1"/>
    <col min="11272" max="11272" width="1" style="52" customWidth="1"/>
    <col min="11273" max="11520" width="9.5703125" style="52"/>
    <col min="11521" max="11523" width="2" style="52" customWidth="1"/>
    <col min="11524" max="11524" width="13.140625" style="52" customWidth="1"/>
    <col min="11525" max="11525" width="2" style="52" customWidth="1"/>
    <col min="11526" max="11527" width="18" style="52" customWidth="1"/>
    <col min="11528" max="11528" width="1" style="52" customWidth="1"/>
    <col min="11529" max="11776" width="9.5703125" style="52"/>
    <col min="11777" max="11779" width="2" style="52" customWidth="1"/>
    <col min="11780" max="11780" width="13.140625" style="52" customWidth="1"/>
    <col min="11781" max="11781" width="2" style="52" customWidth="1"/>
    <col min="11782" max="11783" width="18" style="52" customWidth="1"/>
    <col min="11784" max="11784" width="1" style="52" customWidth="1"/>
    <col min="11785" max="12032" width="9.5703125" style="52"/>
    <col min="12033" max="12035" width="2" style="52" customWidth="1"/>
    <col min="12036" max="12036" width="13.140625" style="52" customWidth="1"/>
    <col min="12037" max="12037" width="2" style="52" customWidth="1"/>
    <col min="12038" max="12039" width="18" style="52" customWidth="1"/>
    <col min="12040" max="12040" width="1" style="52" customWidth="1"/>
    <col min="12041" max="12288" width="9.5703125" style="52"/>
    <col min="12289" max="12291" width="2" style="52" customWidth="1"/>
    <col min="12292" max="12292" width="13.140625" style="52" customWidth="1"/>
    <col min="12293" max="12293" width="2" style="52" customWidth="1"/>
    <col min="12294" max="12295" width="18" style="52" customWidth="1"/>
    <col min="12296" max="12296" width="1" style="52" customWidth="1"/>
    <col min="12297" max="12544" width="9.5703125" style="52"/>
    <col min="12545" max="12547" width="2" style="52" customWidth="1"/>
    <col min="12548" max="12548" width="13.140625" style="52" customWidth="1"/>
    <col min="12549" max="12549" width="2" style="52" customWidth="1"/>
    <col min="12550" max="12551" width="18" style="52" customWidth="1"/>
    <col min="12552" max="12552" width="1" style="52" customWidth="1"/>
    <col min="12553" max="12800" width="9.5703125" style="52"/>
    <col min="12801" max="12803" width="2" style="52" customWidth="1"/>
    <col min="12804" max="12804" width="13.140625" style="52" customWidth="1"/>
    <col min="12805" max="12805" width="2" style="52" customWidth="1"/>
    <col min="12806" max="12807" width="18" style="52" customWidth="1"/>
    <col min="12808" max="12808" width="1" style="52" customWidth="1"/>
    <col min="12809" max="13056" width="9.5703125" style="52"/>
    <col min="13057" max="13059" width="2" style="52" customWidth="1"/>
    <col min="13060" max="13060" width="13.140625" style="52" customWidth="1"/>
    <col min="13061" max="13061" width="2" style="52" customWidth="1"/>
    <col min="13062" max="13063" width="18" style="52" customWidth="1"/>
    <col min="13064" max="13064" width="1" style="52" customWidth="1"/>
    <col min="13065" max="13312" width="9.5703125" style="52"/>
    <col min="13313" max="13315" width="2" style="52" customWidth="1"/>
    <col min="13316" max="13316" width="13.140625" style="52" customWidth="1"/>
    <col min="13317" max="13317" width="2" style="52" customWidth="1"/>
    <col min="13318" max="13319" width="18" style="52" customWidth="1"/>
    <col min="13320" max="13320" width="1" style="52" customWidth="1"/>
    <col min="13321" max="13568" width="9.5703125" style="52"/>
    <col min="13569" max="13571" width="2" style="52" customWidth="1"/>
    <col min="13572" max="13572" width="13.140625" style="52" customWidth="1"/>
    <col min="13573" max="13573" width="2" style="52" customWidth="1"/>
    <col min="13574" max="13575" width="18" style="52" customWidth="1"/>
    <col min="13576" max="13576" width="1" style="52" customWidth="1"/>
    <col min="13577" max="13824" width="9.5703125" style="52"/>
    <col min="13825" max="13827" width="2" style="52" customWidth="1"/>
    <col min="13828" max="13828" width="13.140625" style="52" customWidth="1"/>
    <col min="13829" max="13829" width="2" style="52" customWidth="1"/>
    <col min="13830" max="13831" width="18" style="52" customWidth="1"/>
    <col min="13832" max="13832" width="1" style="52" customWidth="1"/>
    <col min="13833" max="14080" width="9.5703125" style="52"/>
    <col min="14081" max="14083" width="2" style="52" customWidth="1"/>
    <col min="14084" max="14084" width="13.140625" style="52" customWidth="1"/>
    <col min="14085" max="14085" width="2" style="52" customWidth="1"/>
    <col min="14086" max="14087" width="18" style="52" customWidth="1"/>
    <col min="14088" max="14088" width="1" style="52" customWidth="1"/>
    <col min="14089" max="14336" width="9.5703125" style="52"/>
    <col min="14337" max="14339" width="2" style="52" customWidth="1"/>
    <col min="14340" max="14340" width="13.140625" style="52" customWidth="1"/>
    <col min="14341" max="14341" width="2" style="52" customWidth="1"/>
    <col min="14342" max="14343" width="18" style="52" customWidth="1"/>
    <col min="14344" max="14344" width="1" style="52" customWidth="1"/>
    <col min="14345" max="14592" width="9.5703125" style="52"/>
    <col min="14593" max="14595" width="2" style="52" customWidth="1"/>
    <col min="14596" max="14596" width="13.140625" style="52" customWidth="1"/>
    <col min="14597" max="14597" width="2" style="52" customWidth="1"/>
    <col min="14598" max="14599" width="18" style="52" customWidth="1"/>
    <col min="14600" max="14600" width="1" style="52" customWidth="1"/>
    <col min="14601" max="14848" width="9.5703125" style="52"/>
    <col min="14849" max="14851" width="2" style="52" customWidth="1"/>
    <col min="14852" max="14852" width="13.140625" style="52" customWidth="1"/>
    <col min="14853" max="14853" width="2" style="52" customWidth="1"/>
    <col min="14854" max="14855" width="18" style="52" customWidth="1"/>
    <col min="14856" max="14856" width="1" style="52" customWidth="1"/>
    <col min="14857" max="15104" width="9.5703125" style="52"/>
    <col min="15105" max="15107" width="2" style="52" customWidth="1"/>
    <col min="15108" max="15108" width="13.140625" style="52" customWidth="1"/>
    <col min="15109" max="15109" width="2" style="52" customWidth="1"/>
    <col min="15110" max="15111" width="18" style="52" customWidth="1"/>
    <col min="15112" max="15112" width="1" style="52" customWidth="1"/>
    <col min="15113" max="15360" width="9.5703125" style="52"/>
    <col min="15361" max="15363" width="2" style="52" customWidth="1"/>
    <col min="15364" max="15364" width="13.140625" style="52" customWidth="1"/>
    <col min="15365" max="15365" width="2" style="52" customWidth="1"/>
    <col min="15366" max="15367" width="18" style="52" customWidth="1"/>
    <col min="15368" max="15368" width="1" style="52" customWidth="1"/>
    <col min="15369" max="15616" width="9.5703125" style="52"/>
    <col min="15617" max="15619" width="2" style="52" customWidth="1"/>
    <col min="15620" max="15620" width="13.140625" style="52" customWidth="1"/>
    <col min="15621" max="15621" width="2" style="52" customWidth="1"/>
    <col min="15622" max="15623" width="18" style="52" customWidth="1"/>
    <col min="15624" max="15624" width="1" style="52" customWidth="1"/>
    <col min="15625" max="15872" width="9.5703125" style="52"/>
    <col min="15873" max="15875" width="2" style="52" customWidth="1"/>
    <col min="15876" max="15876" width="13.140625" style="52" customWidth="1"/>
    <col min="15877" max="15877" width="2" style="52" customWidth="1"/>
    <col min="15878" max="15879" width="18" style="52" customWidth="1"/>
    <col min="15880" max="15880" width="1" style="52" customWidth="1"/>
    <col min="15881" max="16128" width="9.5703125" style="52"/>
    <col min="16129" max="16131" width="2" style="52" customWidth="1"/>
    <col min="16132" max="16132" width="13.140625" style="52" customWidth="1"/>
    <col min="16133" max="16133" width="2" style="52" customWidth="1"/>
    <col min="16134" max="16135" width="18" style="52" customWidth="1"/>
    <col min="16136" max="16136" width="1" style="52" customWidth="1"/>
    <col min="16137" max="16384" width="9.5703125" style="52"/>
  </cols>
  <sheetData>
    <row r="1" spans="1:9" ht="10.5" customHeight="1" thickBot="1">
      <c r="B1" s="52" t="s">
        <v>457</v>
      </c>
      <c r="G1" s="140" t="s">
        <v>844</v>
      </c>
      <c r="H1" s="140"/>
    </row>
    <row r="2" spans="1:9" ht="12" customHeight="1" thickTop="1">
      <c r="A2" s="124"/>
      <c r="B2" s="574" t="s">
        <v>131</v>
      </c>
      <c r="C2" s="574"/>
      <c r="D2" s="574"/>
      <c r="E2" s="123"/>
      <c r="F2" s="189" t="s">
        <v>743</v>
      </c>
      <c r="G2" s="446" t="s">
        <v>742</v>
      </c>
      <c r="H2" s="443"/>
      <c r="I2" s="470"/>
    </row>
    <row r="3" spans="1:9" ht="5.25" customHeight="1">
      <c r="A3" s="132"/>
      <c r="B3" s="45"/>
      <c r="C3" s="45"/>
      <c r="D3" s="45"/>
      <c r="E3" s="132"/>
      <c r="F3" s="444"/>
      <c r="G3" s="445"/>
      <c r="H3" s="445"/>
    </row>
    <row r="4" spans="1:9" s="1" customFormat="1" ht="9" customHeight="1">
      <c r="A4" s="83"/>
      <c r="B4" s="552" t="s">
        <v>741</v>
      </c>
      <c r="C4" s="552"/>
      <c r="D4" s="552"/>
      <c r="E4" s="14"/>
      <c r="F4" s="469"/>
      <c r="G4" s="468"/>
      <c r="H4" s="13"/>
      <c r="I4" s="83"/>
    </row>
    <row r="5" spans="1:9" ht="9" customHeight="1">
      <c r="A5" s="14"/>
      <c r="B5" s="14"/>
      <c r="C5" s="552" t="s">
        <v>740</v>
      </c>
      <c r="D5" s="552"/>
      <c r="E5" s="14"/>
      <c r="F5" s="469"/>
      <c r="G5" s="468"/>
      <c r="H5" s="13"/>
    </row>
    <row r="6" spans="1:9" ht="9" customHeight="1">
      <c r="A6" s="14"/>
      <c r="B6" s="14"/>
      <c r="C6" s="14"/>
      <c r="D6" s="441" t="s">
        <v>739</v>
      </c>
      <c r="E6" s="14"/>
      <c r="F6" s="449">
        <v>135073</v>
      </c>
      <c r="G6" s="448">
        <v>128106</v>
      </c>
      <c r="H6" s="13"/>
    </row>
    <row r="7" spans="1:9" ht="9" customHeight="1">
      <c r="A7" s="14"/>
      <c r="B7" s="14"/>
      <c r="C7" s="14"/>
      <c r="D7" s="441" t="s">
        <v>738</v>
      </c>
      <c r="E7" s="14"/>
      <c r="F7" s="449" t="s">
        <v>707</v>
      </c>
      <c r="G7" s="448" t="s">
        <v>707</v>
      </c>
      <c r="H7" s="13"/>
    </row>
    <row r="8" spans="1:9" ht="9" customHeight="1">
      <c r="A8" s="14"/>
      <c r="B8" s="14"/>
      <c r="C8" s="14"/>
      <c r="D8" s="441" t="s">
        <v>737</v>
      </c>
      <c r="E8" s="14"/>
      <c r="F8" s="449">
        <v>159253</v>
      </c>
      <c r="G8" s="448">
        <v>129015</v>
      </c>
      <c r="H8" s="467"/>
    </row>
    <row r="9" spans="1:9" ht="9" customHeight="1">
      <c r="A9" s="14"/>
      <c r="B9" s="14"/>
      <c r="C9" s="14"/>
      <c r="D9" s="441" t="s">
        <v>736</v>
      </c>
      <c r="E9" s="14"/>
      <c r="F9" s="449" t="s">
        <v>707</v>
      </c>
      <c r="G9" s="448" t="s">
        <v>707</v>
      </c>
      <c r="H9" s="13"/>
    </row>
    <row r="10" spans="1:9" ht="9" customHeight="1">
      <c r="A10" s="14"/>
      <c r="B10" s="14"/>
      <c r="C10" s="14"/>
      <c r="D10" s="462" t="s">
        <v>11</v>
      </c>
      <c r="E10" s="173"/>
      <c r="F10" s="449">
        <v>800</v>
      </c>
      <c r="G10" s="448">
        <v>800</v>
      </c>
      <c r="H10" s="13"/>
    </row>
    <row r="11" spans="1:9" ht="4.5" customHeight="1">
      <c r="A11" s="14"/>
      <c r="B11" s="14"/>
      <c r="C11" s="14"/>
      <c r="E11" s="173"/>
      <c r="F11" s="457"/>
      <c r="G11" s="458"/>
      <c r="H11" s="13"/>
    </row>
    <row r="12" spans="1:9" ht="9" customHeight="1">
      <c r="A12" s="14"/>
      <c r="B12" s="552" t="s">
        <v>735</v>
      </c>
      <c r="C12" s="573"/>
      <c r="D12" s="573"/>
      <c r="E12" s="14"/>
      <c r="F12" s="457"/>
      <c r="G12" s="458"/>
      <c r="H12" s="13"/>
    </row>
    <row r="13" spans="1:9" ht="9" customHeight="1">
      <c r="A13" s="14"/>
      <c r="B13" s="14"/>
      <c r="C13" s="552" t="s">
        <v>734</v>
      </c>
      <c r="D13" s="552"/>
      <c r="E13" s="14"/>
      <c r="F13" s="457"/>
      <c r="G13" s="448"/>
      <c r="H13" s="13"/>
    </row>
    <row r="14" spans="1:9" ht="9" customHeight="1">
      <c r="A14" s="14"/>
      <c r="B14" s="450"/>
      <c r="C14" s="14"/>
      <c r="D14" s="441" t="s">
        <v>733</v>
      </c>
      <c r="E14" s="14"/>
      <c r="F14" s="449">
        <v>8000</v>
      </c>
      <c r="G14" s="448">
        <v>2800</v>
      </c>
      <c r="H14" s="13"/>
    </row>
    <row r="15" spans="1:9" ht="9" customHeight="1">
      <c r="A15" s="14"/>
      <c r="B15" s="14"/>
      <c r="C15" s="14"/>
      <c r="D15" s="441" t="s">
        <v>732</v>
      </c>
      <c r="E15" s="14"/>
      <c r="F15" s="449" t="s">
        <v>707</v>
      </c>
      <c r="G15" s="448" t="s">
        <v>707</v>
      </c>
      <c r="H15" s="13"/>
    </row>
    <row r="16" spans="1:9" ht="4.5" customHeight="1">
      <c r="A16" s="14"/>
      <c r="B16" s="14"/>
      <c r="C16" s="14"/>
      <c r="E16" s="173"/>
      <c r="F16" s="457"/>
      <c r="G16" s="458"/>
      <c r="H16" s="13"/>
    </row>
    <row r="17" spans="1:8" ht="9" customHeight="1">
      <c r="A17" s="14"/>
      <c r="B17" s="552" t="s">
        <v>731</v>
      </c>
      <c r="C17" s="573"/>
      <c r="D17" s="573"/>
      <c r="E17" s="14"/>
      <c r="F17" s="457"/>
      <c r="G17" s="448"/>
      <c r="H17" s="13"/>
    </row>
    <row r="18" spans="1:8" ht="9" customHeight="1">
      <c r="A18" s="14"/>
      <c r="B18" s="14"/>
      <c r="C18" s="552" t="s">
        <v>730</v>
      </c>
      <c r="D18" s="573"/>
      <c r="E18" s="14"/>
      <c r="F18" s="457"/>
      <c r="G18" s="448"/>
      <c r="H18" s="13"/>
    </row>
    <row r="19" spans="1:8" ht="9" customHeight="1">
      <c r="A19" s="14"/>
      <c r="B19" s="14"/>
      <c r="C19" s="14"/>
      <c r="D19" s="441" t="s">
        <v>729</v>
      </c>
      <c r="E19" s="14"/>
      <c r="F19" s="449">
        <v>1876267</v>
      </c>
      <c r="G19" s="448">
        <v>173713</v>
      </c>
      <c r="H19" s="13"/>
    </row>
    <row r="20" spans="1:8" ht="4.5" customHeight="1">
      <c r="A20" s="14"/>
      <c r="E20" s="173"/>
      <c r="F20" s="466"/>
      <c r="G20" s="465"/>
      <c r="H20" s="13"/>
    </row>
    <row r="21" spans="1:8" ht="9" customHeight="1">
      <c r="A21" s="14"/>
      <c r="B21" s="552" t="s">
        <v>728</v>
      </c>
      <c r="C21" s="573"/>
      <c r="D21" s="573"/>
      <c r="F21" s="466"/>
      <c r="G21" s="465"/>
      <c r="H21" s="13"/>
    </row>
    <row r="22" spans="1:8" ht="9" customHeight="1">
      <c r="A22" s="14"/>
      <c r="C22" s="552" t="s">
        <v>727</v>
      </c>
      <c r="D22" s="573"/>
      <c r="F22" s="466"/>
      <c r="G22" s="465"/>
      <c r="H22" s="13"/>
    </row>
    <row r="23" spans="1:8" ht="9" customHeight="1">
      <c r="A23" s="14"/>
      <c r="D23" s="462" t="s">
        <v>118</v>
      </c>
      <c r="F23" s="449">
        <v>400</v>
      </c>
      <c r="G23" s="448">
        <v>0</v>
      </c>
      <c r="H23" s="13"/>
    </row>
    <row r="24" spans="1:8" ht="4.5" customHeight="1">
      <c r="A24" s="14"/>
      <c r="E24" s="173"/>
      <c r="F24" s="460"/>
      <c r="G24" s="464"/>
      <c r="H24" s="13"/>
    </row>
    <row r="25" spans="1:8" ht="9" customHeight="1">
      <c r="A25" s="14"/>
      <c r="B25" s="552" t="s">
        <v>726</v>
      </c>
      <c r="C25" s="573"/>
      <c r="D25" s="573"/>
      <c r="F25" s="460"/>
      <c r="G25" s="463"/>
      <c r="H25" s="13"/>
    </row>
    <row r="26" spans="1:8" ht="9" customHeight="1">
      <c r="A26" s="14"/>
      <c r="C26" s="552" t="s">
        <v>725</v>
      </c>
      <c r="D26" s="573"/>
      <c r="F26" s="460"/>
      <c r="G26" s="463"/>
      <c r="H26" s="13"/>
    </row>
    <row r="27" spans="1:8" ht="9" customHeight="1">
      <c r="A27" s="14"/>
      <c r="D27" s="462" t="s">
        <v>30</v>
      </c>
      <c r="F27" s="449">
        <v>2400</v>
      </c>
      <c r="G27" s="448">
        <v>10000</v>
      </c>
      <c r="H27" s="13"/>
    </row>
    <row r="28" spans="1:8" ht="3.75" customHeight="1">
      <c r="A28" s="14"/>
      <c r="B28" s="442"/>
      <c r="C28" s="442"/>
      <c r="D28" s="442"/>
      <c r="E28" s="115"/>
      <c r="F28" s="457"/>
      <c r="G28" s="458"/>
      <c r="H28" s="13"/>
    </row>
    <row r="29" spans="1:8" ht="9" customHeight="1">
      <c r="A29" s="14"/>
      <c r="B29" s="552" t="s">
        <v>724</v>
      </c>
      <c r="C29" s="573"/>
      <c r="D29" s="573"/>
      <c r="E29" s="115"/>
      <c r="F29" s="457"/>
      <c r="G29" s="458"/>
      <c r="H29" s="13"/>
    </row>
    <row r="30" spans="1:8" ht="9" customHeight="1">
      <c r="A30" s="14"/>
      <c r="B30" s="14"/>
      <c r="C30" s="552" t="s">
        <v>723</v>
      </c>
      <c r="D30" s="573"/>
      <c r="E30" s="115"/>
      <c r="F30" s="457"/>
      <c r="G30" s="458"/>
      <c r="H30" s="13"/>
    </row>
    <row r="31" spans="1:8" ht="9" customHeight="1">
      <c r="A31" s="14"/>
      <c r="B31" s="14"/>
      <c r="C31" s="441"/>
      <c r="D31" s="461" t="s">
        <v>722</v>
      </c>
      <c r="E31" s="115"/>
      <c r="F31" s="449" t="s">
        <v>707</v>
      </c>
      <c r="G31" s="448" t="s">
        <v>707</v>
      </c>
      <c r="H31" s="173"/>
    </row>
    <row r="32" spans="1:8" ht="9" customHeight="1">
      <c r="A32" s="14"/>
      <c r="B32" s="14"/>
      <c r="C32" s="14"/>
      <c r="D32" s="441" t="s">
        <v>721</v>
      </c>
      <c r="E32" s="115"/>
      <c r="F32" s="449">
        <v>45456</v>
      </c>
      <c r="G32" s="448">
        <v>8848</v>
      </c>
    </row>
    <row r="33" spans="1:7" ht="9" customHeight="1">
      <c r="A33" s="14"/>
      <c r="B33" s="14"/>
      <c r="C33" s="14"/>
      <c r="D33" s="441" t="s">
        <v>720</v>
      </c>
      <c r="E33" s="115"/>
      <c r="F33" s="449">
        <v>50709</v>
      </c>
      <c r="G33" s="448">
        <v>168700</v>
      </c>
    </row>
    <row r="34" spans="1:7" ht="4.5" customHeight="1">
      <c r="A34" s="450"/>
      <c r="F34" s="460"/>
      <c r="G34" s="459"/>
    </row>
    <row r="35" spans="1:7" ht="9" customHeight="1">
      <c r="A35" s="14"/>
      <c r="B35" s="552" t="s">
        <v>719</v>
      </c>
      <c r="C35" s="573"/>
      <c r="D35" s="573"/>
      <c r="F35" s="460"/>
      <c r="G35" s="459"/>
    </row>
    <row r="36" spans="1:7">
      <c r="A36" s="14"/>
      <c r="C36" s="52" t="s">
        <v>718</v>
      </c>
      <c r="F36" s="459"/>
      <c r="G36" s="459"/>
    </row>
    <row r="37" spans="1:7" ht="11.25" customHeight="1">
      <c r="A37" s="14"/>
      <c r="D37" s="52" t="s">
        <v>717</v>
      </c>
      <c r="F37" s="449">
        <v>307555</v>
      </c>
      <c r="G37" s="448">
        <v>98013</v>
      </c>
    </row>
    <row r="38" spans="1:7" ht="9" customHeight="1">
      <c r="A38" s="14"/>
      <c r="B38" s="14"/>
      <c r="C38" s="14"/>
      <c r="D38" s="441" t="s">
        <v>716</v>
      </c>
      <c r="E38" s="115"/>
      <c r="F38" s="457"/>
      <c r="G38" s="458"/>
    </row>
    <row r="39" spans="1:7" ht="4.5" customHeight="1">
      <c r="A39" s="14"/>
      <c r="B39" s="14"/>
      <c r="C39" s="14"/>
      <c r="D39" s="441"/>
      <c r="E39" s="115"/>
      <c r="F39" s="457"/>
      <c r="G39" s="458"/>
    </row>
    <row r="40" spans="1:7" ht="9" customHeight="1">
      <c r="A40" s="450"/>
      <c r="B40" s="552" t="s">
        <v>715</v>
      </c>
      <c r="C40" s="552"/>
      <c r="D40" s="552"/>
      <c r="E40" s="115"/>
      <c r="F40" s="457"/>
      <c r="G40" s="448"/>
    </row>
    <row r="41" spans="1:7" ht="9" customHeight="1">
      <c r="A41" s="14"/>
      <c r="B41" s="14"/>
      <c r="C41" s="14"/>
      <c r="D41" s="441" t="s">
        <v>714</v>
      </c>
      <c r="E41" s="115"/>
      <c r="F41" s="449" t="s">
        <v>707</v>
      </c>
      <c r="G41" s="448" t="s">
        <v>707</v>
      </c>
    </row>
    <row r="42" spans="1:7" ht="9" customHeight="1">
      <c r="A42" s="14"/>
      <c r="B42" s="14"/>
      <c r="C42" s="14"/>
      <c r="D42" s="441" t="s">
        <v>713</v>
      </c>
      <c r="E42" s="115"/>
      <c r="F42" s="449" t="s">
        <v>707</v>
      </c>
      <c r="G42" s="448" t="s">
        <v>707</v>
      </c>
    </row>
    <row r="43" spans="1:7" ht="4.5" customHeight="1">
      <c r="A43" s="14"/>
      <c r="E43" s="455"/>
      <c r="F43" s="454"/>
      <c r="G43" s="453"/>
    </row>
    <row r="44" spans="1:7" ht="9" customHeight="1">
      <c r="A44" s="450"/>
      <c r="B44" s="552" t="s">
        <v>712</v>
      </c>
      <c r="C44" s="552"/>
      <c r="D44" s="552"/>
      <c r="E44" s="115"/>
      <c r="F44" s="449"/>
      <c r="G44" s="456"/>
    </row>
    <row r="45" spans="1:7" ht="9" customHeight="1">
      <c r="A45" s="450"/>
      <c r="B45" s="14"/>
      <c r="C45" s="14"/>
      <c r="D45" s="441" t="s">
        <v>711</v>
      </c>
      <c r="E45" s="115"/>
      <c r="F45" s="449" t="s">
        <v>707</v>
      </c>
      <c r="G45" s="448" t="s">
        <v>707</v>
      </c>
    </row>
    <row r="46" spans="1:7" ht="9" customHeight="1">
      <c r="B46" s="14"/>
      <c r="C46" s="14"/>
      <c r="D46" s="441" t="s">
        <v>710</v>
      </c>
      <c r="E46" s="115"/>
      <c r="F46" s="449">
        <v>131764</v>
      </c>
      <c r="G46" s="448">
        <v>85530</v>
      </c>
    </row>
    <row r="47" spans="1:7" ht="4.5" customHeight="1">
      <c r="E47" s="455"/>
      <c r="F47" s="454"/>
      <c r="G47" s="453"/>
    </row>
    <row r="48" spans="1:7" ht="9" customHeight="1">
      <c r="B48" s="552" t="s">
        <v>709</v>
      </c>
      <c r="C48" s="552"/>
      <c r="D48" s="552"/>
      <c r="E48" s="115"/>
      <c r="F48" s="452"/>
      <c r="G48" s="451"/>
    </row>
    <row r="49" spans="1:7" ht="9" customHeight="1">
      <c r="B49" s="450"/>
      <c r="C49" s="51"/>
      <c r="D49" s="441" t="s">
        <v>708</v>
      </c>
      <c r="E49" s="115"/>
      <c r="F49" s="449" t="s">
        <v>707</v>
      </c>
      <c r="G49" s="448" t="s">
        <v>707</v>
      </c>
    </row>
    <row r="50" spans="1:7" ht="9" thickBot="1">
      <c r="A50" s="54"/>
      <c r="B50" s="54"/>
      <c r="C50" s="54"/>
      <c r="D50" s="54"/>
      <c r="E50" s="54"/>
      <c r="F50" s="195"/>
      <c r="G50" s="89"/>
    </row>
    <row r="51" spans="1:7" ht="9" thickTop="1"/>
    <row r="56" spans="1:7">
      <c r="G56" s="108"/>
    </row>
  </sheetData>
  <mergeCells count="17">
    <mergeCell ref="B17:D17"/>
    <mergeCell ref="C18:D18"/>
    <mergeCell ref="B21:D21"/>
    <mergeCell ref="C22:D22"/>
    <mergeCell ref="B2:D2"/>
    <mergeCell ref="B4:D4"/>
    <mergeCell ref="C5:D5"/>
    <mergeCell ref="B12:D12"/>
    <mergeCell ref="C13:D13"/>
    <mergeCell ref="B48:D48"/>
    <mergeCell ref="B25:D25"/>
    <mergeCell ref="C26:D26"/>
    <mergeCell ref="C30:D30"/>
    <mergeCell ref="B35:D35"/>
    <mergeCell ref="B40:D40"/>
    <mergeCell ref="B44:D44"/>
    <mergeCell ref="B29:D29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40" orientation="portrait"/>
  <headerFooter>
    <oddHeader>&amp;L鉄道貨物運輸&amp;R&amp;F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1"/>
  <sheetViews>
    <sheetView zoomScaleNormal="100" zoomScalePageLayoutView="148" workbookViewId="0"/>
  </sheetViews>
  <sheetFormatPr defaultRowHeight="8.5"/>
  <cols>
    <col min="1" max="1" width="2" style="52" customWidth="1"/>
    <col min="2" max="2" width="16.5703125" style="52" customWidth="1"/>
    <col min="3" max="3" width="2" style="52" customWidth="1"/>
    <col min="4" max="6" width="18.140625" style="52" customWidth="1"/>
    <col min="7" max="7" width="18.85546875" style="52" customWidth="1"/>
    <col min="8" max="256" width="9.5703125" style="52"/>
    <col min="257" max="257" width="2" style="52" customWidth="1"/>
    <col min="258" max="258" width="15" style="52" customWidth="1"/>
    <col min="259" max="259" width="2" style="52" customWidth="1"/>
    <col min="260" max="263" width="18.140625" style="52" customWidth="1"/>
    <col min="264" max="512" width="9.5703125" style="52"/>
    <col min="513" max="513" width="2" style="52" customWidth="1"/>
    <col min="514" max="514" width="15" style="52" customWidth="1"/>
    <col min="515" max="515" width="2" style="52" customWidth="1"/>
    <col min="516" max="519" width="18.140625" style="52" customWidth="1"/>
    <col min="520" max="768" width="9.5703125" style="52"/>
    <col min="769" max="769" width="2" style="52" customWidth="1"/>
    <col min="770" max="770" width="15" style="52" customWidth="1"/>
    <col min="771" max="771" width="2" style="52" customWidth="1"/>
    <col min="772" max="775" width="18.140625" style="52" customWidth="1"/>
    <col min="776" max="1024" width="9.5703125" style="52"/>
    <col min="1025" max="1025" width="2" style="52" customWidth="1"/>
    <col min="1026" max="1026" width="15" style="52" customWidth="1"/>
    <col min="1027" max="1027" width="2" style="52" customWidth="1"/>
    <col min="1028" max="1031" width="18.140625" style="52" customWidth="1"/>
    <col min="1032" max="1280" width="9.5703125" style="52"/>
    <col min="1281" max="1281" width="2" style="52" customWidth="1"/>
    <col min="1282" max="1282" width="15" style="52" customWidth="1"/>
    <col min="1283" max="1283" width="2" style="52" customWidth="1"/>
    <col min="1284" max="1287" width="18.140625" style="52" customWidth="1"/>
    <col min="1288" max="1536" width="9.5703125" style="52"/>
    <col min="1537" max="1537" width="2" style="52" customWidth="1"/>
    <col min="1538" max="1538" width="15" style="52" customWidth="1"/>
    <col min="1539" max="1539" width="2" style="52" customWidth="1"/>
    <col min="1540" max="1543" width="18.140625" style="52" customWidth="1"/>
    <col min="1544" max="1792" width="9.5703125" style="52"/>
    <col min="1793" max="1793" width="2" style="52" customWidth="1"/>
    <col min="1794" max="1794" width="15" style="52" customWidth="1"/>
    <col min="1795" max="1795" width="2" style="52" customWidth="1"/>
    <col min="1796" max="1799" width="18.140625" style="52" customWidth="1"/>
    <col min="1800" max="2048" width="9.5703125" style="52"/>
    <col min="2049" max="2049" width="2" style="52" customWidth="1"/>
    <col min="2050" max="2050" width="15" style="52" customWidth="1"/>
    <col min="2051" max="2051" width="2" style="52" customWidth="1"/>
    <col min="2052" max="2055" width="18.140625" style="52" customWidth="1"/>
    <col min="2056" max="2304" width="9.5703125" style="52"/>
    <col min="2305" max="2305" width="2" style="52" customWidth="1"/>
    <col min="2306" max="2306" width="15" style="52" customWidth="1"/>
    <col min="2307" max="2307" width="2" style="52" customWidth="1"/>
    <col min="2308" max="2311" width="18.140625" style="52" customWidth="1"/>
    <col min="2312" max="2560" width="9.5703125" style="52"/>
    <col min="2561" max="2561" width="2" style="52" customWidth="1"/>
    <col min="2562" max="2562" width="15" style="52" customWidth="1"/>
    <col min="2563" max="2563" width="2" style="52" customWidth="1"/>
    <col min="2564" max="2567" width="18.140625" style="52" customWidth="1"/>
    <col min="2568" max="2816" width="9.5703125" style="52"/>
    <col min="2817" max="2817" width="2" style="52" customWidth="1"/>
    <col min="2818" max="2818" width="15" style="52" customWidth="1"/>
    <col min="2819" max="2819" width="2" style="52" customWidth="1"/>
    <col min="2820" max="2823" width="18.140625" style="52" customWidth="1"/>
    <col min="2824" max="3072" width="9.5703125" style="52"/>
    <col min="3073" max="3073" width="2" style="52" customWidth="1"/>
    <col min="3074" max="3074" width="15" style="52" customWidth="1"/>
    <col min="3075" max="3075" width="2" style="52" customWidth="1"/>
    <col min="3076" max="3079" width="18.140625" style="52" customWidth="1"/>
    <col min="3080" max="3328" width="9.5703125" style="52"/>
    <col min="3329" max="3329" width="2" style="52" customWidth="1"/>
    <col min="3330" max="3330" width="15" style="52" customWidth="1"/>
    <col min="3331" max="3331" width="2" style="52" customWidth="1"/>
    <col min="3332" max="3335" width="18.140625" style="52" customWidth="1"/>
    <col min="3336" max="3584" width="9.5703125" style="52"/>
    <col min="3585" max="3585" width="2" style="52" customWidth="1"/>
    <col min="3586" max="3586" width="15" style="52" customWidth="1"/>
    <col min="3587" max="3587" width="2" style="52" customWidth="1"/>
    <col min="3588" max="3591" width="18.140625" style="52" customWidth="1"/>
    <col min="3592" max="3840" width="9.5703125" style="52"/>
    <col min="3841" max="3841" width="2" style="52" customWidth="1"/>
    <col min="3842" max="3842" width="15" style="52" customWidth="1"/>
    <col min="3843" max="3843" width="2" style="52" customWidth="1"/>
    <col min="3844" max="3847" width="18.140625" style="52" customWidth="1"/>
    <col min="3848" max="4096" width="9.5703125" style="52"/>
    <col min="4097" max="4097" width="2" style="52" customWidth="1"/>
    <col min="4098" max="4098" width="15" style="52" customWidth="1"/>
    <col min="4099" max="4099" width="2" style="52" customWidth="1"/>
    <col min="4100" max="4103" width="18.140625" style="52" customWidth="1"/>
    <col min="4104" max="4352" width="9.5703125" style="52"/>
    <col min="4353" max="4353" width="2" style="52" customWidth="1"/>
    <col min="4354" max="4354" width="15" style="52" customWidth="1"/>
    <col min="4355" max="4355" width="2" style="52" customWidth="1"/>
    <col min="4356" max="4359" width="18.140625" style="52" customWidth="1"/>
    <col min="4360" max="4608" width="9.5703125" style="52"/>
    <col min="4609" max="4609" width="2" style="52" customWidth="1"/>
    <col min="4610" max="4610" width="15" style="52" customWidth="1"/>
    <col min="4611" max="4611" width="2" style="52" customWidth="1"/>
    <col min="4612" max="4615" width="18.140625" style="52" customWidth="1"/>
    <col min="4616" max="4864" width="9.5703125" style="52"/>
    <col min="4865" max="4865" width="2" style="52" customWidth="1"/>
    <col min="4866" max="4866" width="15" style="52" customWidth="1"/>
    <col min="4867" max="4867" width="2" style="52" customWidth="1"/>
    <col min="4868" max="4871" width="18.140625" style="52" customWidth="1"/>
    <col min="4872" max="5120" width="9.5703125" style="52"/>
    <col min="5121" max="5121" width="2" style="52" customWidth="1"/>
    <col min="5122" max="5122" width="15" style="52" customWidth="1"/>
    <col min="5123" max="5123" width="2" style="52" customWidth="1"/>
    <col min="5124" max="5127" width="18.140625" style="52" customWidth="1"/>
    <col min="5128" max="5376" width="9.5703125" style="52"/>
    <col min="5377" max="5377" width="2" style="52" customWidth="1"/>
    <col min="5378" max="5378" width="15" style="52" customWidth="1"/>
    <col min="5379" max="5379" width="2" style="52" customWidth="1"/>
    <col min="5380" max="5383" width="18.140625" style="52" customWidth="1"/>
    <col min="5384" max="5632" width="9.5703125" style="52"/>
    <col min="5633" max="5633" width="2" style="52" customWidth="1"/>
    <col min="5634" max="5634" width="15" style="52" customWidth="1"/>
    <col min="5635" max="5635" width="2" style="52" customWidth="1"/>
    <col min="5636" max="5639" width="18.140625" style="52" customWidth="1"/>
    <col min="5640" max="5888" width="9.5703125" style="52"/>
    <col min="5889" max="5889" width="2" style="52" customWidth="1"/>
    <col min="5890" max="5890" width="15" style="52" customWidth="1"/>
    <col min="5891" max="5891" width="2" style="52" customWidth="1"/>
    <col min="5892" max="5895" width="18.140625" style="52" customWidth="1"/>
    <col min="5896" max="6144" width="9.5703125" style="52"/>
    <col min="6145" max="6145" width="2" style="52" customWidth="1"/>
    <col min="6146" max="6146" width="15" style="52" customWidth="1"/>
    <col min="6147" max="6147" width="2" style="52" customWidth="1"/>
    <col min="6148" max="6151" width="18.140625" style="52" customWidth="1"/>
    <col min="6152" max="6400" width="9.5703125" style="52"/>
    <col min="6401" max="6401" width="2" style="52" customWidth="1"/>
    <col min="6402" max="6402" width="15" style="52" customWidth="1"/>
    <col min="6403" max="6403" width="2" style="52" customWidth="1"/>
    <col min="6404" max="6407" width="18.140625" style="52" customWidth="1"/>
    <col min="6408" max="6656" width="9.5703125" style="52"/>
    <col min="6657" max="6657" width="2" style="52" customWidth="1"/>
    <col min="6658" max="6658" width="15" style="52" customWidth="1"/>
    <col min="6659" max="6659" width="2" style="52" customWidth="1"/>
    <col min="6660" max="6663" width="18.140625" style="52" customWidth="1"/>
    <col min="6664" max="6912" width="9.5703125" style="52"/>
    <col min="6913" max="6913" width="2" style="52" customWidth="1"/>
    <col min="6914" max="6914" width="15" style="52" customWidth="1"/>
    <col min="6915" max="6915" width="2" style="52" customWidth="1"/>
    <col min="6916" max="6919" width="18.140625" style="52" customWidth="1"/>
    <col min="6920" max="7168" width="9.5703125" style="52"/>
    <col min="7169" max="7169" width="2" style="52" customWidth="1"/>
    <col min="7170" max="7170" width="15" style="52" customWidth="1"/>
    <col min="7171" max="7171" width="2" style="52" customWidth="1"/>
    <col min="7172" max="7175" width="18.140625" style="52" customWidth="1"/>
    <col min="7176" max="7424" width="9.5703125" style="52"/>
    <col min="7425" max="7425" width="2" style="52" customWidth="1"/>
    <col min="7426" max="7426" width="15" style="52" customWidth="1"/>
    <col min="7427" max="7427" width="2" style="52" customWidth="1"/>
    <col min="7428" max="7431" width="18.140625" style="52" customWidth="1"/>
    <col min="7432" max="7680" width="9.5703125" style="52"/>
    <col min="7681" max="7681" width="2" style="52" customWidth="1"/>
    <col min="7682" max="7682" width="15" style="52" customWidth="1"/>
    <col min="7683" max="7683" width="2" style="52" customWidth="1"/>
    <col min="7684" max="7687" width="18.140625" style="52" customWidth="1"/>
    <col min="7688" max="7936" width="9.5703125" style="52"/>
    <col min="7937" max="7937" width="2" style="52" customWidth="1"/>
    <col min="7938" max="7938" width="15" style="52" customWidth="1"/>
    <col min="7939" max="7939" width="2" style="52" customWidth="1"/>
    <col min="7940" max="7943" width="18.140625" style="52" customWidth="1"/>
    <col min="7944" max="8192" width="9.5703125" style="52"/>
    <col min="8193" max="8193" width="2" style="52" customWidth="1"/>
    <col min="8194" max="8194" width="15" style="52" customWidth="1"/>
    <col min="8195" max="8195" width="2" style="52" customWidth="1"/>
    <col min="8196" max="8199" width="18.140625" style="52" customWidth="1"/>
    <col min="8200" max="8448" width="9.5703125" style="52"/>
    <col min="8449" max="8449" width="2" style="52" customWidth="1"/>
    <col min="8450" max="8450" width="15" style="52" customWidth="1"/>
    <col min="8451" max="8451" width="2" style="52" customWidth="1"/>
    <col min="8452" max="8455" width="18.140625" style="52" customWidth="1"/>
    <col min="8456" max="8704" width="9.5703125" style="52"/>
    <col min="8705" max="8705" width="2" style="52" customWidth="1"/>
    <col min="8706" max="8706" width="15" style="52" customWidth="1"/>
    <col min="8707" max="8707" width="2" style="52" customWidth="1"/>
    <col min="8708" max="8711" width="18.140625" style="52" customWidth="1"/>
    <col min="8712" max="8960" width="9.5703125" style="52"/>
    <col min="8961" max="8961" width="2" style="52" customWidth="1"/>
    <col min="8962" max="8962" width="15" style="52" customWidth="1"/>
    <col min="8963" max="8963" width="2" style="52" customWidth="1"/>
    <col min="8964" max="8967" width="18.140625" style="52" customWidth="1"/>
    <col min="8968" max="9216" width="9.5703125" style="52"/>
    <col min="9217" max="9217" width="2" style="52" customWidth="1"/>
    <col min="9218" max="9218" width="15" style="52" customWidth="1"/>
    <col min="9219" max="9219" width="2" style="52" customWidth="1"/>
    <col min="9220" max="9223" width="18.140625" style="52" customWidth="1"/>
    <col min="9224" max="9472" width="9.5703125" style="52"/>
    <col min="9473" max="9473" width="2" style="52" customWidth="1"/>
    <col min="9474" max="9474" width="15" style="52" customWidth="1"/>
    <col min="9475" max="9475" width="2" style="52" customWidth="1"/>
    <col min="9476" max="9479" width="18.140625" style="52" customWidth="1"/>
    <col min="9480" max="9728" width="9.5703125" style="52"/>
    <col min="9729" max="9729" width="2" style="52" customWidth="1"/>
    <col min="9730" max="9730" width="15" style="52" customWidth="1"/>
    <col min="9731" max="9731" width="2" style="52" customWidth="1"/>
    <col min="9732" max="9735" width="18.140625" style="52" customWidth="1"/>
    <col min="9736" max="9984" width="9.5703125" style="52"/>
    <col min="9985" max="9985" width="2" style="52" customWidth="1"/>
    <col min="9986" max="9986" width="15" style="52" customWidth="1"/>
    <col min="9987" max="9987" width="2" style="52" customWidth="1"/>
    <col min="9988" max="9991" width="18.140625" style="52" customWidth="1"/>
    <col min="9992" max="10240" width="9.5703125" style="52"/>
    <col min="10241" max="10241" width="2" style="52" customWidth="1"/>
    <col min="10242" max="10242" width="15" style="52" customWidth="1"/>
    <col min="10243" max="10243" width="2" style="52" customWidth="1"/>
    <col min="10244" max="10247" width="18.140625" style="52" customWidth="1"/>
    <col min="10248" max="10496" width="9.5703125" style="52"/>
    <col min="10497" max="10497" width="2" style="52" customWidth="1"/>
    <col min="10498" max="10498" width="15" style="52" customWidth="1"/>
    <col min="10499" max="10499" width="2" style="52" customWidth="1"/>
    <col min="10500" max="10503" width="18.140625" style="52" customWidth="1"/>
    <col min="10504" max="10752" width="9.5703125" style="52"/>
    <col min="10753" max="10753" width="2" style="52" customWidth="1"/>
    <col min="10754" max="10754" width="15" style="52" customWidth="1"/>
    <col min="10755" max="10755" width="2" style="52" customWidth="1"/>
    <col min="10756" max="10759" width="18.140625" style="52" customWidth="1"/>
    <col min="10760" max="11008" width="9.5703125" style="52"/>
    <col min="11009" max="11009" width="2" style="52" customWidth="1"/>
    <col min="11010" max="11010" width="15" style="52" customWidth="1"/>
    <col min="11011" max="11011" width="2" style="52" customWidth="1"/>
    <col min="11012" max="11015" width="18.140625" style="52" customWidth="1"/>
    <col min="11016" max="11264" width="9.5703125" style="52"/>
    <col min="11265" max="11265" width="2" style="52" customWidth="1"/>
    <col min="11266" max="11266" width="15" style="52" customWidth="1"/>
    <col min="11267" max="11267" width="2" style="52" customWidth="1"/>
    <col min="11268" max="11271" width="18.140625" style="52" customWidth="1"/>
    <col min="11272" max="11520" width="9.5703125" style="52"/>
    <col min="11521" max="11521" width="2" style="52" customWidth="1"/>
    <col min="11522" max="11522" width="15" style="52" customWidth="1"/>
    <col min="11523" max="11523" width="2" style="52" customWidth="1"/>
    <col min="11524" max="11527" width="18.140625" style="52" customWidth="1"/>
    <col min="11528" max="11776" width="9.5703125" style="52"/>
    <col min="11777" max="11777" width="2" style="52" customWidth="1"/>
    <col min="11778" max="11778" width="15" style="52" customWidth="1"/>
    <col min="11779" max="11779" width="2" style="52" customWidth="1"/>
    <col min="11780" max="11783" width="18.140625" style="52" customWidth="1"/>
    <col min="11784" max="12032" width="9.5703125" style="52"/>
    <col min="12033" max="12033" width="2" style="52" customWidth="1"/>
    <col min="12034" max="12034" width="15" style="52" customWidth="1"/>
    <col min="12035" max="12035" width="2" style="52" customWidth="1"/>
    <col min="12036" max="12039" width="18.140625" style="52" customWidth="1"/>
    <col min="12040" max="12288" width="9.5703125" style="52"/>
    <col min="12289" max="12289" width="2" style="52" customWidth="1"/>
    <col min="12290" max="12290" width="15" style="52" customWidth="1"/>
    <col min="12291" max="12291" width="2" style="52" customWidth="1"/>
    <col min="12292" max="12295" width="18.140625" style="52" customWidth="1"/>
    <col min="12296" max="12544" width="9.5703125" style="52"/>
    <col min="12545" max="12545" width="2" style="52" customWidth="1"/>
    <col min="12546" max="12546" width="15" style="52" customWidth="1"/>
    <col min="12547" max="12547" width="2" style="52" customWidth="1"/>
    <col min="12548" max="12551" width="18.140625" style="52" customWidth="1"/>
    <col min="12552" max="12800" width="9.5703125" style="52"/>
    <col min="12801" max="12801" width="2" style="52" customWidth="1"/>
    <col min="12802" max="12802" width="15" style="52" customWidth="1"/>
    <col min="12803" max="12803" width="2" style="52" customWidth="1"/>
    <col min="12804" max="12807" width="18.140625" style="52" customWidth="1"/>
    <col min="12808" max="13056" width="9.5703125" style="52"/>
    <col min="13057" max="13057" width="2" style="52" customWidth="1"/>
    <col min="13058" max="13058" width="15" style="52" customWidth="1"/>
    <col min="13059" max="13059" width="2" style="52" customWidth="1"/>
    <col min="13060" max="13063" width="18.140625" style="52" customWidth="1"/>
    <col min="13064" max="13312" width="9.5703125" style="52"/>
    <col min="13313" max="13313" width="2" style="52" customWidth="1"/>
    <col min="13314" max="13314" width="15" style="52" customWidth="1"/>
    <col min="13315" max="13315" width="2" style="52" customWidth="1"/>
    <col min="13316" max="13319" width="18.140625" style="52" customWidth="1"/>
    <col min="13320" max="13568" width="9.5703125" style="52"/>
    <col min="13569" max="13569" width="2" style="52" customWidth="1"/>
    <col min="13570" max="13570" width="15" style="52" customWidth="1"/>
    <col min="13571" max="13571" width="2" style="52" customWidth="1"/>
    <col min="13572" max="13575" width="18.140625" style="52" customWidth="1"/>
    <col min="13576" max="13824" width="9.5703125" style="52"/>
    <col min="13825" max="13825" width="2" style="52" customWidth="1"/>
    <col min="13826" max="13826" width="15" style="52" customWidth="1"/>
    <col min="13827" max="13827" width="2" style="52" customWidth="1"/>
    <col min="13828" max="13831" width="18.140625" style="52" customWidth="1"/>
    <col min="13832" max="14080" width="9.5703125" style="52"/>
    <col min="14081" max="14081" width="2" style="52" customWidth="1"/>
    <col min="14082" max="14082" width="15" style="52" customWidth="1"/>
    <col min="14083" max="14083" width="2" style="52" customWidth="1"/>
    <col min="14084" max="14087" width="18.140625" style="52" customWidth="1"/>
    <col min="14088" max="14336" width="9.5703125" style="52"/>
    <col min="14337" max="14337" width="2" style="52" customWidth="1"/>
    <col min="14338" max="14338" width="15" style="52" customWidth="1"/>
    <col min="14339" max="14339" width="2" style="52" customWidth="1"/>
    <col min="14340" max="14343" width="18.140625" style="52" customWidth="1"/>
    <col min="14344" max="14592" width="9.5703125" style="52"/>
    <col min="14593" max="14593" width="2" style="52" customWidth="1"/>
    <col min="14594" max="14594" width="15" style="52" customWidth="1"/>
    <col min="14595" max="14595" width="2" style="52" customWidth="1"/>
    <col min="14596" max="14599" width="18.140625" style="52" customWidth="1"/>
    <col min="14600" max="14848" width="9.5703125" style="52"/>
    <col min="14849" max="14849" width="2" style="52" customWidth="1"/>
    <col min="14850" max="14850" width="15" style="52" customWidth="1"/>
    <col min="14851" max="14851" width="2" style="52" customWidth="1"/>
    <col min="14852" max="14855" width="18.140625" style="52" customWidth="1"/>
    <col min="14856" max="15104" width="9.5703125" style="52"/>
    <col min="15105" max="15105" width="2" style="52" customWidth="1"/>
    <col min="15106" max="15106" width="15" style="52" customWidth="1"/>
    <col min="15107" max="15107" width="2" style="52" customWidth="1"/>
    <col min="15108" max="15111" width="18.140625" style="52" customWidth="1"/>
    <col min="15112" max="15360" width="9.5703125" style="52"/>
    <col min="15361" max="15361" width="2" style="52" customWidth="1"/>
    <col min="15362" max="15362" width="15" style="52" customWidth="1"/>
    <col min="15363" max="15363" width="2" style="52" customWidth="1"/>
    <col min="15364" max="15367" width="18.140625" style="52" customWidth="1"/>
    <col min="15368" max="15616" width="9.5703125" style="52"/>
    <col min="15617" max="15617" width="2" style="52" customWidth="1"/>
    <col min="15618" max="15618" width="15" style="52" customWidth="1"/>
    <col min="15619" max="15619" width="2" style="52" customWidth="1"/>
    <col min="15620" max="15623" width="18.140625" style="52" customWidth="1"/>
    <col min="15624" max="15872" width="9.5703125" style="52"/>
    <col min="15873" max="15873" width="2" style="52" customWidth="1"/>
    <col min="15874" max="15874" width="15" style="52" customWidth="1"/>
    <col min="15875" max="15875" width="2" style="52" customWidth="1"/>
    <col min="15876" max="15879" width="18.140625" style="52" customWidth="1"/>
    <col min="15880" max="16128" width="9.5703125" style="52"/>
    <col min="16129" max="16129" width="2" style="52" customWidth="1"/>
    <col min="16130" max="16130" width="15" style="52" customWidth="1"/>
    <col min="16131" max="16131" width="2" style="52" customWidth="1"/>
    <col min="16132" max="16135" width="18.140625" style="52" customWidth="1"/>
    <col min="16136" max="16384" width="9.5703125" style="52"/>
  </cols>
  <sheetData>
    <row r="1" spans="1:8" ht="13.5" customHeight="1" thickBot="1">
      <c r="G1" s="140" t="s">
        <v>327</v>
      </c>
    </row>
    <row r="2" spans="1:8" ht="12" customHeight="1" thickTop="1">
      <c r="A2" s="115"/>
      <c r="B2" s="192" t="s">
        <v>326</v>
      </c>
      <c r="C2" s="191"/>
      <c r="D2" s="190" t="s">
        <v>325</v>
      </c>
      <c r="E2" s="189" t="s">
        <v>324</v>
      </c>
      <c r="F2" s="189" t="s">
        <v>323</v>
      </c>
      <c r="G2" s="188" t="s">
        <v>322</v>
      </c>
    </row>
    <row r="3" spans="1:8">
      <c r="A3" s="187"/>
      <c r="B3" s="187"/>
      <c r="C3" s="186"/>
      <c r="D3" s="185" t="s">
        <v>321</v>
      </c>
      <c r="E3" s="185" t="s">
        <v>320</v>
      </c>
      <c r="F3" s="185" t="s">
        <v>319</v>
      </c>
      <c r="G3" s="185" t="s">
        <v>318</v>
      </c>
    </row>
    <row r="4" spans="1:8" s="51" customFormat="1" ht="9" customHeight="1">
      <c r="A4" s="182"/>
      <c r="B4" s="184" t="s">
        <v>317</v>
      </c>
      <c r="C4" s="180"/>
      <c r="D4" s="183">
        <v>4901126</v>
      </c>
      <c r="E4" s="183">
        <v>838665</v>
      </c>
      <c r="F4" s="183">
        <v>758381</v>
      </c>
      <c r="G4" s="183">
        <v>237011515</v>
      </c>
    </row>
    <row r="5" spans="1:8" s="51" customFormat="1" ht="9" customHeight="1">
      <c r="A5" s="182"/>
      <c r="B5" s="184" t="s">
        <v>316</v>
      </c>
      <c r="C5" s="180"/>
      <c r="D5" s="183">
        <v>4756701</v>
      </c>
      <c r="E5" s="183">
        <v>788207</v>
      </c>
      <c r="F5" s="183">
        <v>720070</v>
      </c>
      <c r="G5" s="183">
        <v>228585420</v>
      </c>
    </row>
    <row r="6" spans="1:8" s="51" customFormat="1" ht="9" customHeight="1">
      <c r="A6" s="182"/>
      <c r="B6" s="184" t="s">
        <v>315</v>
      </c>
      <c r="C6" s="180"/>
      <c r="D6" s="381">
        <f>SUM(D8:D10)</f>
        <v>3882864</v>
      </c>
      <c r="E6" s="381">
        <f>SUM(E8:E10)</f>
        <v>492464</v>
      </c>
      <c r="F6" s="381">
        <f>SUM(F8:F10)</f>
        <v>551900</v>
      </c>
      <c r="G6" s="381">
        <f>SUM(G8:G10)</f>
        <v>149393800</v>
      </c>
    </row>
    <row r="7" spans="1:8" s="51" customFormat="1" ht="5.25" customHeight="1">
      <c r="A7" s="182"/>
      <c r="B7" s="181"/>
      <c r="C7" s="180"/>
      <c r="D7" s="179"/>
      <c r="E7" s="179"/>
      <c r="F7" s="179"/>
      <c r="G7" s="179"/>
    </row>
    <row r="8" spans="1:8" s="51" customFormat="1" ht="9" customHeight="1">
      <c r="A8" s="14"/>
      <c r="B8" s="22" t="s">
        <v>314</v>
      </c>
      <c r="C8" s="178"/>
      <c r="D8" s="91">
        <v>1568857</v>
      </c>
      <c r="E8" s="91">
        <v>190091</v>
      </c>
      <c r="F8" s="91">
        <v>487790</v>
      </c>
      <c r="G8" s="91">
        <v>84537287</v>
      </c>
    </row>
    <row r="9" spans="1:8" s="51" customFormat="1" ht="9" customHeight="1">
      <c r="A9" s="14"/>
      <c r="B9" s="22" t="s">
        <v>313</v>
      </c>
      <c r="C9" s="178"/>
      <c r="D9" s="91">
        <v>187550</v>
      </c>
      <c r="E9" s="91">
        <v>26129</v>
      </c>
      <c r="F9" s="91">
        <v>11334</v>
      </c>
      <c r="G9" s="91">
        <v>2026156</v>
      </c>
    </row>
    <row r="10" spans="1:8" s="51" customFormat="1" ht="9" customHeight="1">
      <c r="A10" s="14"/>
      <c r="B10" s="22" t="s">
        <v>312</v>
      </c>
      <c r="C10" s="178"/>
      <c r="D10" s="15">
        <v>2126457</v>
      </c>
      <c r="E10" s="15">
        <v>276244</v>
      </c>
      <c r="F10" s="15">
        <v>52776</v>
      </c>
      <c r="G10" s="15">
        <v>62830357</v>
      </c>
    </row>
    <row r="11" spans="1:8" ht="3.75" customHeight="1" thickBot="1">
      <c r="A11" s="54"/>
      <c r="B11" s="54"/>
      <c r="C11" s="56"/>
      <c r="D11" s="54"/>
      <c r="E11" s="54"/>
      <c r="F11" s="54"/>
      <c r="G11" s="54"/>
    </row>
    <row r="12" spans="1:8" ht="4.5" customHeight="1" thickTop="1"/>
    <row r="14" spans="1:8">
      <c r="D14" s="177"/>
      <c r="E14" s="173"/>
      <c r="F14" s="173"/>
      <c r="G14" s="173"/>
      <c r="H14" s="173"/>
    </row>
    <row r="15" spans="1:8" ht="9.5">
      <c r="C15" s="173"/>
      <c r="D15" s="176"/>
      <c r="E15" s="176"/>
      <c r="F15" s="176"/>
      <c r="G15" s="176"/>
    </row>
    <row r="16" spans="1:8">
      <c r="C16" s="173"/>
      <c r="D16" s="173"/>
      <c r="E16" s="173"/>
      <c r="F16" s="173"/>
      <c r="G16" s="173"/>
      <c r="H16" s="173"/>
    </row>
    <row r="17" spans="4:7">
      <c r="D17" s="175"/>
      <c r="E17" s="174"/>
      <c r="F17" s="174"/>
      <c r="G17" s="174"/>
    </row>
    <row r="18" spans="4:7">
      <c r="F18" s="173"/>
    </row>
    <row r="21" spans="4:7">
      <c r="D21" s="173"/>
    </row>
  </sheetData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/>
  <headerFooter>
    <oddHeader>&amp;L自動車運送事業輸送実績－旅客－&amp;R&amp;F 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4"/>
  <sheetViews>
    <sheetView zoomScaleNormal="100" zoomScalePageLayoutView="148" workbookViewId="0"/>
  </sheetViews>
  <sheetFormatPr defaultRowHeight="8.5"/>
  <cols>
    <col min="1" max="1" width="2" style="52" customWidth="1"/>
    <col min="2" max="2" width="18.140625" style="52" customWidth="1"/>
    <col min="3" max="3" width="2" style="52" customWidth="1"/>
    <col min="4" max="4" width="12.140625" style="52" customWidth="1"/>
    <col min="5" max="5" width="14.42578125" style="52" customWidth="1"/>
    <col min="6" max="6" width="12.140625" style="52" customWidth="1"/>
    <col min="7" max="7" width="14.85546875" style="52" customWidth="1"/>
    <col min="8" max="8" width="11.42578125" style="52" customWidth="1"/>
    <col min="9" max="9" width="13.140625" style="52" customWidth="1"/>
    <col min="10" max="256" width="9.5703125" style="52"/>
    <col min="257" max="257" width="2" style="52" customWidth="1"/>
    <col min="258" max="258" width="15" style="52" customWidth="1"/>
    <col min="259" max="259" width="2" style="52" customWidth="1"/>
    <col min="260" max="260" width="12.140625" style="52" customWidth="1"/>
    <col min="261" max="261" width="13.85546875" style="52" customWidth="1"/>
    <col min="262" max="262" width="12.140625" style="52" customWidth="1"/>
    <col min="263" max="263" width="13.140625" style="52" customWidth="1"/>
    <col min="264" max="264" width="12.140625" style="52" customWidth="1"/>
    <col min="265" max="265" width="13.5703125" style="52" customWidth="1"/>
    <col min="266" max="512" width="9.5703125" style="52"/>
    <col min="513" max="513" width="2" style="52" customWidth="1"/>
    <col min="514" max="514" width="15" style="52" customWidth="1"/>
    <col min="515" max="515" width="2" style="52" customWidth="1"/>
    <col min="516" max="516" width="12.140625" style="52" customWidth="1"/>
    <col min="517" max="517" width="13.85546875" style="52" customWidth="1"/>
    <col min="518" max="518" width="12.140625" style="52" customWidth="1"/>
    <col min="519" max="519" width="13.140625" style="52" customWidth="1"/>
    <col min="520" max="520" width="12.140625" style="52" customWidth="1"/>
    <col min="521" max="521" width="13.5703125" style="52" customWidth="1"/>
    <col min="522" max="768" width="9.5703125" style="52"/>
    <col min="769" max="769" width="2" style="52" customWidth="1"/>
    <col min="770" max="770" width="15" style="52" customWidth="1"/>
    <col min="771" max="771" width="2" style="52" customWidth="1"/>
    <col min="772" max="772" width="12.140625" style="52" customWidth="1"/>
    <col min="773" max="773" width="13.85546875" style="52" customWidth="1"/>
    <col min="774" max="774" width="12.140625" style="52" customWidth="1"/>
    <col min="775" max="775" width="13.140625" style="52" customWidth="1"/>
    <col min="776" max="776" width="12.140625" style="52" customWidth="1"/>
    <col min="777" max="777" width="13.5703125" style="52" customWidth="1"/>
    <col min="778" max="1024" width="9.5703125" style="52"/>
    <col min="1025" max="1025" width="2" style="52" customWidth="1"/>
    <col min="1026" max="1026" width="15" style="52" customWidth="1"/>
    <col min="1027" max="1027" width="2" style="52" customWidth="1"/>
    <col min="1028" max="1028" width="12.140625" style="52" customWidth="1"/>
    <col min="1029" max="1029" width="13.85546875" style="52" customWidth="1"/>
    <col min="1030" max="1030" width="12.140625" style="52" customWidth="1"/>
    <col min="1031" max="1031" width="13.140625" style="52" customWidth="1"/>
    <col min="1032" max="1032" width="12.140625" style="52" customWidth="1"/>
    <col min="1033" max="1033" width="13.5703125" style="52" customWidth="1"/>
    <col min="1034" max="1280" width="9.5703125" style="52"/>
    <col min="1281" max="1281" width="2" style="52" customWidth="1"/>
    <col min="1282" max="1282" width="15" style="52" customWidth="1"/>
    <col min="1283" max="1283" width="2" style="52" customWidth="1"/>
    <col min="1284" max="1284" width="12.140625" style="52" customWidth="1"/>
    <col min="1285" max="1285" width="13.85546875" style="52" customWidth="1"/>
    <col min="1286" max="1286" width="12.140625" style="52" customWidth="1"/>
    <col min="1287" max="1287" width="13.140625" style="52" customWidth="1"/>
    <col min="1288" max="1288" width="12.140625" style="52" customWidth="1"/>
    <col min="1289" max="1289" width="13.5703125" style="52" customWidth="1"/>
    <col min="1290" max="1536" width="9.5703125" style="52"/>
    <col min="1537" max="1537" width="2" style="52" customWidth="1"/>
    <col min="1538" max="1538" width="15" style="52" customWidth="1"/>
    <col min="1539" max="1539" width="2" style="52" customWidth="1"/>
    <col min="1540" max="1540" width="12.140625" style="52" customWidth="1"/>
    <col min="1541" max="1541" width="13.85546875" style="52" customWidth="1"/>
    <col min="1542" max="1542" width="12.140625" style="52" customWidth="1"/>
    <col min="1543" max="1543" width="13.140625" style="52" customWidth="1"/>
    <col min="1544" max="1544" width="12.140625" style="52" customWidth="1"/>
    <col min="1545" max="1545" width="13.5703125" style="52" customWidth="1"/>
    <col min="1546" max="1792" width="9.5703125" style="52"/>
    <col min="1793" max="1793" width="2" style="52" customWidth="1"/>
    <col min="1794" max="1794" width="15" style="52" customWidth="1"/>
    <col min="1795" max="1795" width="2" style="52" customWidth="1"/>
    <col min="1796" max="1796" width="12.140625" style="52" customWidth="1"/>
    <col min="1797" max="1797" width="13.85546875" style="52" customWidth="1"/>
    <col min="1798" max="1798" width="12.140625" style="52" customWidth="1"/>
    <col min="1799" max="1799" width="13.140625" style="52" customWidth="1"/>
    <col min="1800" max="1800" width="12.140625" style="52" customWidth="1"/>
    <col min="1801" max="1801" width="13.5703125" style="52" customWidth="1"/>
    <col min="1802" max="2048" width="9.5703125" style="52"/>
    <col min="2049" max="2049" width="2" style="52" customWidth="1"/>
    <col min="2050" max="2050" width="15" style="52" customWidth="1"/>
    <col min="2051" max="2051" width="2" style="52" customWidth="1"/>
    <col min="2052" max="2052" width="12.140625" style="52" customWidth="1"/>
    <col min="2053" max="2053" width="13.85546875" style="52" customWidth="1"/>
    <col min="2054" max="2054" width="12.140625" style="52" customWidth="1"/>
    <col min="2055" max="2055" width="13.140625" style="52" customWidth="1"/>
    <col min="2056" max="2056" width="12.140625" style="52" customWidth="1"/>
    <col min="2057" max="2057" width="13.5703125" style="52" customWidth="1"/>
    <col min="2058" max="2304" width="9.5703125" style="52"/>
    <col min="2305" max="2305" width="2" style="52" customWidth="1"/>
    <col min="2306" max="2306" width="15" style="52" customWidth="1"/>
    <col min="2307" max="2307" width="2" style="52" customWidth="1"/>
    <col min="2308" max="2308" width="12.140625" style="52" customWidth="1"/>
    <col min="2309" max="2309" width="13.85546875" style="52" customWidth="1"/>
    <col min="2310" max="2310" width="12.140625" style="52" customWidth="1"/>
    <col min="2311" max="2311" width="13.140625" style="52" customWidth="1"/>
    <col min="2312" max="2312" width="12.140625" style="52" customWidth="1"/>
    <col min="2313" max="2313" width="13.5703125" style="52" customWidth="1"/>
    <col min="2314" max="2560" width="9.5703125" style="52"/>
    <col min="2561" max="2561" width="2" style="52" customWidth="1"/>
    <col min="2562" max="2562" width="15" style="52" customWidth="1"/>
    <col min="2563" max="2563" width="2" style="52" customWidth="1"/>
    <col min="2564" max="2564" width="12.140625" style="52" customWidth="1"/>
    <col min="2565" max="2565" width="13.85546875" style="52" customWidth="1"/>
    <col min="2566" max="2566" width="12.140625" style="52" customWidth="1"/>
    <col min="2567" max="2567" width="13.140625" style="52" customWidth="1"/>
    <col min="2568" max="2568" width="12.140625" style="52" customWidth="1"/>
    <col min="2569" max="2569" width="13.5703125" style="52" customWidth="1"/>
    <col min="2570" max="2816" width="9.5703125" style="52"/>
    <col min="2817" max="2817" width="2" style="52" customWidth="1"/>
    <col min="2818" max="2818" width="15" style="52" customWidth="1"/>
    <col min="2819" max="2819" width="2" style="52" customWidth="1"/>
    <col min="2820" max="2820" width="12.140625" style="52" customWidth="1"/>
    <col min="2821" max="2821" width="13.85546875" style="52" customWidth="1"/>
    <col min="2822" max="2822" width="12.140625" style="52" customWidth="1"/>
    <col min="2823" max="2823" width="13.140625" style="52" customWidth="1"/>
    <col min="2824" max="2824" width="12.140625" style="52" customWidth="1"/>
    <col min="2825" max="2825" width="13.5703125" style="52" customWidth="1"/>
    <col min="2826" max="3072" width="9.5703125" style="52"/>
    <col min="3073" max="3073" width="2" style="52" customWidth="1"/>
    <col min="3074" max="3074" width="15" style="52" customWidth="1"/>
    <col min="3075" max="3075" width="2" style="52" customWidth="1"/>
    <col min="3076" max="3076" width="12.140625" style="52" customWidth="1"/>
    <col min="3077" max="3077" width="13.85546875" style="52" customWidth="1"/>
    <col min="3078" max="3078" width="12.140625" style="52" customWidth="1"/>
    <col min="3079" max="3079" width="13.140625" style="52" customWidth="1"/>
    <col min="3080" max="3080" width="12.140625" style="52" customWidth="1"/>
    <col min="3081" max="3081" width="13.5703125" style="52" customWidth="1"/>
    <col min="3082" max="3328" width="9.5703125" style="52"/>
    <col min="3329" max="3329" width="2" style="52" customWidth="1"/>
    <col min="3330" max="3330" width="15" style="52" customWidth="1"/>
    <col min="3331" max="3331" width="2" style="52" customWidth="1"/>
    <col min="3332" max="3332" width="12.140625" style="52" customWidth="1"/>
    <col min="3333" max="3333" width="13.85546875" style="52" customWidth="1"/>
    <col min="3334" max="3334" width="12.140625" style="52" customWidth="1"/>
    <col min="3335" max="3335" width="13.140625" style="52" customWidth="1"/>
    <col min="3336" max="3336" width="12.140625" style="52" customWidth="1"/>
    <col min="3337" max="3337" width="13.5703125" style="52" customWidth="1"/>
    <col min="3338" max="3584" width="9.5703125" style="52"/>
    <col min="3585" max="3585" width="2" style="52" customWidth="1"/>
    <col min="3586" max="3586" width="15" style="52" customWidth="1"/>
    <col min="3587" max="3587" width="2" style="52" customWidth="1"/>
    <col min="3588" max="3588" width="12.140625" style="52" customWidth="1"/>
    <col min="3589" max="3589" width="13.85546875" style="52" customWidth="1"/>
    <col min="3590" max="3590" width="12.140625" style="52" customWidth="1"/>
    <col min="3591" max="3591" width="13.140625" style="52" customWidth="1"/>
    <col min="3592" max="3592" width="12.140625" style="52" customWidth="1"/>
    <col min="3593" max="3593" width="13.5703125" style="52" customWidth="1"/>
    <col min="3594" max="3840" width="9.5703125" style="52"/>
    <col min="3841" max="3841" width="2" style="52" customWidth="1"/>
    <col min="3842" max="3842" width="15" style="52" customWidth="1"/>
    <col min="3843" max="3843" width="2" style="52" customWidth="1"/>
    <col min="3844" max="3844" width="12.140625" style="52" customWidth="1"/>
    <col min="3845" max="3845" width="13.85546875" style="52" customWidth="1"/>
    <col min="3846" max="3846" width="12.140625" style="52" customWidth="1"/>
    <col min="3847" max="3847" width="13.140625" style="52" customWidth="1"/>
    <col min="3848" max="3848" width="12.140625" style="52" customWidth="1"/>
    <col min="3849" max="3849" width="13.5703125" style="52" customWidth="1"/>
    <col min="3850" max="4096" width="9.5703125" style="52"/>
    <col min="4097" max="4097" width="2" style="52" customWidth="1"/>
    <col min="4098" max="4098" width="15" style="52" customWidth="1"/>
    <col min="4099" max="4099" width="2" style="52" customWidth="1"/>
    <col min="4100" max="4100" width="12.140625" style="52" customWidth="1"/>
    <col min="4101" max="4101" width="13.85546875" style="52" customWidth="1"/>
    <col min="4102" max="4102" width="12.140625" style="52" customWidth="1"/>
    <col min="4103" max="4103" width="13.140625" style="52" customWidth="1"/>
    <col min="4104" max="4104" width="12.140625" style="52" customWidth="1"/>
    <col min="4105" max="4105" width="13.5703125" style="52" customWidth="1"/>
    <col min="4106" max="4352" width="9.5703125" style="52"/>
    <col min="4353" max="4353" width="2" style="52" customWidth="1"/>
    <col min="4354" max="4354" width="15" style="52" customWidth="1"/>
    <col min="4355" max="4355" width="2" style="52" customWidth="1"/>
    <col min="4356" max="4356" width="12.140625" style="52" customWidth="1"/>
    <col min="4357" max="4357" width="13.85546875" style="52" customWidth="1"/>
    <col min="4358" max="4358" width="12.140625" style="52" customWidth="1"/>
    <col min="4359" max="4359" width="13.140625" style="52" customWidth="1"/>
    <col min="4360" max="4360" width="12.140625" style="52" customWidth="1"/>
    <col min="4361" max="4361" width="13.5703125" style="52" customWidth="1"/>
    <col min="4362" max="4608" width="9.5703125" style="52"/>
    <col min="4609" max="4609" width="2" style="52" customWidth="1"/>
    <col min="4610" max="4610" width="15" style="52" customWidth="1"/>
    <col min="4611" max="4611" width="2" style="52" customWidth="1"/>
    <col min="4612" max="4612" width="12.140625" style="52" customWidth="1"/>
    <col min="4613" max="4613" width="13.85546875" style="52" customWidth="1"/>
    <col min="4614" max="4614" width="12.140625" style="52" customWidth="1"/>
    <col min="4615" max="4615" width="13.140625" style="52" customWidth="1"/>
    <col min="4616" max="4616" width="12.140625" style="52" customWidth="1"/>
    <col min="4617" max="4617" width="13.5703125" style="52" customWidth="1"/>
    <col min="4618" max="4864" width="9.5703125" style="52"/>
    <col min="4865" max="4865" width="2" style="52" customWidth="1"/>
    <col min="4866" max="4866" width="15" style="52" customWidth="1"/>
    <col min="4867" max="4867" width="2" style="52" customWidth="1"/>
    <col min="4868" max="4868" width="12.140625" style="52" customWidth="1"/>
    <col min="4869" max="4869" width="13.85546875" style="52" customWidth="1"/>
    <col min="4870" max="4870" width="12.140625" style="52" customWidth="1"/>
    <col min="4871" max="4871" width="13.140625" style="52" customWidth="1"/>
    <col min="4872" max="4872" width="12.140625" style="52" customWidth="1"/>
    <col min="4873" max="4873" width="13.5703125" style="52" customWidth="1"/>
    <col min="4874" max="5120" width="9.5703125" style="52"/>
    <col min="5121" max="5121" width="2" style="52" customWidth="1"/>
    <col min="5122" max="5122" width="15" style="52" customWidth="1"/>
    <col min="5123" max="5123" width="2" style="52" customWidth="1"/>
    <col min="5124" max="5124" width="12.140625" style="52" customWidth="1"/>
    <col min="5125" max="5125" width="13.85546875" style="52" customWidth="1"/>
    <col min="5126" max="5126" width="12.140625" style="52" customWidth="1"/>
    <col min="5127" max="5127" width="13.140625" style="52" customWidth="1"/>
    <col min="5128" max="5128" width="12.140625" style="52" customWidth="1"/>
    <col min="5129" max="5129" width="13.5703125" style="52" customWidth="1"/>
    <col min="5130" max="5376" width="9.5703125" style="52"/>
    <col min="5377" max="5377" width="2" style="52" customWidth="1"/>
    <col min="5378" max="5378" width="15" style="52" customWidth="1"/>
    <col min="5379" max="5379" width="2" style="52" customWidth="1"/>
    <col min="5380" max="5380" width="12.140625" style="52" customWidth="1"/>
    <col min="5381" max="5381" width="13.85546875" style="52" customWidth="1"/>
    <col min="5382" max="5382" width="12.140625" style="52" customWidth="1"/>
    <col min="5383" max="5383" width="13.140625" style="52" customWidth="1"/>
    <col min="5384" max="5384" width="12.140625" style="52" customWidth="1"/>
    <col min="5385" max="5385" width="13.5703125" style="52" customWidth="1"/>
    <col min="5386" max="5632" width="9.5703125" style="52"/>
    <col min="5633" max="5633" width="2" style="52" customWidth="1"/>
    <col min="5634" max="5634" width="15" style="52" customWidth="1"/>
    <col min="5635" max="5635" width="2" style="52" customWidth="1"/>
    <col min="5636" max="5636" width="12.140625" style="52" customWidth="1"/>
    <col min="5637" max="5637" width="13.85546875" style="52" customWidth="1"/>
    <col min="5638" max="5638" width="12.140625" style="52" customWidth="1"/>
    <col min="5639" max="5639" width="13.140625" style="52" customWidth="1"/>
    <col min="5640" max="5640" width="12.140625" style="52" customWidth="1"/>
    <col min="5641" max="5641" width="13.5703125" style="52" customWidth="1"/>
    <col min="5642" max="5888" width="9.5703125" style="52"/>
    <col min="5889" max="5889" width="2" style="52" customWidth="1"/>
    <col min="5890" max="5890" width="15" style="52" customWidth="1"/>
    <col min="5891" max="5891" width="2" style="52" customWidth="1"/>
    <col min="5892" max="5892" width="12.140625" style="52" customWidth="1"/>
    <col min="5893" max="5893" width="13.85546875" style="52" customWidth="1"/>
    <col min="5894" max="5894" width="12.140625" style="52" customWidth="1"/>
    <col min="5895" max="5895" width="13.140625" style="52" customWidth="1"/>
    <col min="5896" max="5896" width="12.140625" style="52" customWidth="1"/>
    <col min="5897" max="5897" width="13.5703125" style="52" customWidth="1"/>
    <col min="5898" max="6144" width="9.5703125" style="52"/>
    <col min="6145" max="6145" width="2" style="52" customWidth="1"/>
    <col min="6146" max="6146" width="15" style="52" customWidth="1"/>
    <col min="6147" max="6147" width="2" style="52" customWidth="1"/>
    <col min="6148" max="6148" width="12.140625" style="52" customWidth="1"/>
    <col min="6149" max="6149" width="13.85546875" style="52" customWidth="1"/>
    <col min="6150" max="6150" width="12.140625" style="52" customWidth="1"/>
    <col min="6151" max="6151" width="13.140625" style="52" customWidth="1"/>
    <col min="6152" max="6152" width="12.140625" style="52" customWidth="1"/>
    <col min="6153" max="6153" width="13.5703125" style="52" customWidth="1"/>
    <col min="6154" max="6400" width="9.5703125" style="52"/>
    <col min="6401" max="6401" width="2" style="52" customWidth="1"/>
    <col min="6402" max="6402" width="15" style="52" customWidth="1"/>
    <col min="6403" max="6403" width="2" style="52" customWidth="1"/>
    <col min="6404" max="6404" width="12.140625" style="52" customWidth="1"/>
    <col min="6405" max="6405" width="13.85546875" style="52" customWidth="1"/>
    <col min="6406" max="6406" width="12.140625" style="52" customWidth="1"/>
    <col min="6407" max="6407" width="13.140625" style="52" customWidth="1"/>
    <col min="6408" max="6408" width="12.140625" style="52" customWidth="1"/>
    <col min="6409" max="6409" width="13.5703125" style="52" customWidth="1"/>
    <col min="6410" max="6656" width="9.5703125" style="52"/>
    <col min="6657" max="6657" width="2" style="52" customWidth="1"/>
    <col min="6658" max="6658" width="15" style="52" customWidth="1"/>
    <col min="6659" max="6659" width="2" style="52" customWidth="1"/>
    <col min="6660" max="6660" width="12.140625" style="52" customWidth="1"/>
    <col min="6661" max="6661" width="13.85546875" style="52" customWidth="1"/>
    <col min="6662" max="6662" width="12.140625" style="52" customWidth="1"/>
    <col min="6663" max="6663" width="13.140625" style="52" customWidth="1"/>
    <col min="6664" max="6664" width="12.140625" style="52" customWidth="1"/>
    <col min="6665" max="6665" width="13.5703125" style="52" customWidth="1"/>
    <col min="6666" max="6912" width="9.5703125" style="52"/>
    <col min="6913" max="6913" width="2" style="52" customWidth="1"/>
    <col min="6914" max="6914" width="15" style="52" customWidth="1"/>
    <col min="6915" max="6915" width="2" style="52" customWidth="1"/>
    <col min="6916" max="6916" width="12.140625" style="52" customWidth="1"/>
    <col min="6917" max="6917" width="13.85546875" style="52" customWidth="1"/>
    <col min="6918" max="6918" width="12.140625" style="52" customWidth="1"/>
    <col min="6919" max="6919" width="13.140625" style="52" customWidth="1"/>
    <col min="6920" max="6920" width="12.140625" style="52" customWidth="1"/>
    <col min="6921" max="6921" width="13.5703125" style="52" customWidth="1"/>
    <col min="6922" max="7168" width="9.5703125" style="52"/>
    <col min="7169" max="7169" width="2" style="52" customWidth="1"/>
    <col min="7170" max="7170" width="15" style="52" customWidth="1"/>
    <col min="7171" max="7171" width="2" style="52" customWidth="1"/>
    <col min="7172" max="7172" width="12.140625" style="52" customWidth="1"/>
    <col min="7173" max="7173" width="13.85546875" style="52" customWidth="1"/>
    <col min="7174" max="7174" width="12.140625" style="52" customWidth="1"/>
    <col min="7175" max="7175" width="13.140625" style="52" customWidth="1"/>
    <col min="7176" max="7176" width="12.140625" style="52" customWidth="1"/>
    <col min="7177" max="7177" width="13.5703125" style="52" customWidth="1"/>
    <col min="7178" max="7424" width="9.5703125" style="52"/>
    <col min="7425" max="7425" width="2" style="52" customWidth="1"/>
    <col min="7426" max="7426" width="15" style="52" customWidth="1"/>
    <col min="7427" max="7427" width="2" style="52" customWidth="1"/>
    <col min="7428" max="7428" width="12.140625" style="52" customWidth="1"/>
    <col min="7429" max="7429" width="13.85546875" style="52" customWidth="1"/>
    <col min="7430" max="7430" width="12.140625" style="52" customWidth="1"/>
    <col min="7431" max="7431" width="13.140625" style="52" customWidth="1"/>
    <col min="7432" max="7432" width="12.140625" style="52" customWidth="1"/>
    <col min="7433" max="7433" width="13.5703125" style="52" customWidth="1"/>
    <col min="7434" max="7680" width="9.5703125" style="52"/>
    <col min="7681" max="7681" width="2" style="52" customWidth="1"/>
    <col min="7682" max="7682" width="15" style="52" customWidth="1"/>
    <col min="7683" max="7683" width="2" style="52" customWidth="1"/>
    <col min="7684" max="7684" width="12.140625" style="52" customWidth="1"/>
    <col min="7685" max="7685" width="13.85546875" style="52" customWidth="1"/>
    <col min="7686" max="7686" width="12.140625" style="52" customWidth="1"/>
    <col min="7687" max="7687" width="13.140625" style="52" customWidth="1"/>
    <col min="7688" max="7688" width="12.140625" style="52" customWidth="1"/>
    <col min="7689" max="7689" width="13.5703125" style="52" customWidth="1"/>
    <col min="7690" max="7936" width="9.5703125" style="52"/>
    <col min="7937" max="7937" width="2" style="52" customWidth="1"/>
    <col min="7938" max="7938" width="15" style="52" customWidth="1"/>
    <col min="7939" max="7939" width="2" style="52" customWidth="1"/>
    <col min="7940" max="7940" width="12.140625" style="52" customWidth="1"/>
    <col min="7941" max="7941" width="13.85546875" style="52" customWidth="1"/>
    <col min="7942" max="7942" width="12.140625" style="52" customWidth="1"/>
    <col min="7943" max="7943" width="13.140625" style="52" customWidth="1"/>
    <col min="7944" max="7944" width="12.140625" style="52" customWidth="1"/>
    <col min="7945" max="7945" width="13.5703125" style="52" customWidth="1"/>
    <col min="7946" max="8192" width="9.5703125" style="52"/>
    <col min="8193" max="8193" width="2" style="52" customWidth="1"/>
    <col min="8194" max="8194" width="15" style="52" customWidth="1"/>
    <col min="8195" max="8195" width="2" style="52" customWidth="1"/>
    <col min="8196" max="8196" width="12.140625" style="52" customWidth="1"/>
    <col min="8197" max="8197" width="13.85546875" style="52" customWidth="1"/>
    <col min="8198" max="8198" width="12.140625" style="52" customWidth="1"/>
    <col min="8199" max="8199" width="13.140625" style="52" customWidth="1"/>
    <col min="8200" max="8200" width="12.140625" style="52" customWidth="1"/>
    <col min="8201" max="8201" width="13.5703125" style="52" customWidth="1"/>
    <col min="8202" max="8448" width="9.5703125" style="52"/>
    <col min="8449" max="8449" width="2" style="52" customWidth="1"/>
    <col min="8450" max="8450" width="15" style="52" customWidth="1"/>
    <col min="8451" max="8451" width="2" style="52" customWidth="1"/>
    <col min="8452" max="8452" width="12.140625" style="52" customWidth="1"/>
    <col min="8453" max="8453" width="13.85546875" style="52" customWidth="1"/>
    <col min="8454" max="8454" width="12.140625" style="52" customWidth="1"/>
    <col min="8455" max="8455" width="13.140625" style="52" customWidth="1"/>
    <col min="8456" max="8456" width="12.140625" style="52" customWidth="1"/>
    <col min="8457" max="8457" width="13.5703125" style="52" customWidth="1"/>
    <col min="8458" max="8704" width="9.5703125" style="52"/>
    <col min="8705" max="8705" width="2" style="52" customWidth="1"/>
    <col min="8706" max="8706" width="15" style="52" customWidth="1"/>
    <col min="8707" max="8707" width="2" style="52" customWidth="1"/>
    <col min="8708" max="8708" width="12.140625" style="52" customWidth="1"/>
    <col min="8709" max="8709" width="13.85546875" style="52" customWidth="1"/>
    <col min="8710" max="8710" width="12.140625" style="52" customWidth="1"/>
    <col min="8711" max="8711" width="13.140625" style="52" customWidth="1"/>
    <col min="8712" max="8712" width="12.140625" style="52" customWidth="1"/>
    <col min="8713" max="8713" width="13.5703125" style="52" customWidth="1"/>
    <col min="8714" max="8960" width="9.5703125" style="52"/>
    <col min="8961" max="8961" width="2" style="52" customWidth="1"/>
    <col min="8962" max="8962" width="15" style="52" customWidth="1"/>
    <col min="8963" max="8963" width="2" style="52" customWidth="1"/>
    <col min="8964" max="8964" width="12.140625" style="52" customWidth="1"/>
    <col min="8965" max="8965" width="13.85546875" style="52" customWidth="1"/>
    <col min="8966" max="8966" width="12.140625" style="52" customWidth="1"/>
    <col min="8967" max="8967" width="13.140625" style="52" customWidth="1"/>
    <col min="8968" max="8968" width="12.140625" style="52" customWidth="1"/>
    <col min="8969" max="8969" width="13.5703125" style="52" customWidth="1"/>
    <col min="8970" max="9216" width="9.5703125" style="52"/>
    <col min="9217" max="9217" width="2" style="52" customWidth="1"/>
    <col min="9218" max="9218" width="15" style="52" customWidth="1"/>
    <col min="9219" max="9219" width="2" style="52" customWidth="1"/>
    <col min="9220" max="9220" width="12.140625" style="52" customWidth="1"/>
    <col min="9221" max="9221" width="13.85546875" style="52" customWidth="1"/>
    <col min="9222" max="9222" width="12.140625" style="52" customWidth="1"/>
    <col min="9223" max="9223" width="13.140625" style="52" customWidth="1"/>
    <col min="9224" max="9224" width="12.140625" style="52" customWidth="1"/>
    <col min="9225" max="9225" width="13.5703125" style="52" customWidth="1"/>
    <col min="9226" max="9472" width="9.5703125" style="52"/>
    <col min="9473" max="9473" width="2" style="52" customWidth="1"/>
    <col min="9474" max="9474" width="15" style="52" customWidth="1"/>
    <col min="9475" max="9475" width="2" style="52" customWidth="1"/>
    <col min="9476" max="9476" width="12.140625" style="52" customWidth="1"/>
    <col min="9477" max="9477" width="13.85546875" style="52" customWidth="1"/>
    <col min="9478" max="9478" width="12.140625" style="52" customWidth="1"/>
    <col min="9479" max="9479" width="13.140625" style="52" customWidth="1"/>
    <col min="9480" max="9480" width="12.140625" style="52" customWidth="1"/>
    <col min="9481" max="9481" width="13.5703125" style="52" customWidth="1"/>
    <col min="9482" max="9728" width="9.5703125" style="52"/>
    <col min="9729" max="9729" width="2" style="52" customWidth="1"/>
    <col min="9730" max="9730" width="15" style="52" customWidth="1"/>
    <col min="9731" max="9731" width="2" style="52" customWidth="1"/>
    <col min="9732" max="9732" width="12.140625" style="52" customWidth="1"/>
    <col min="9733" max="9733" width="13.85546875" style="52" customWidth="1"/>
    <col min="9734" max="9734" width="12.140625" style="52" customWidth="1"/>
    <col min="9735" max="9735" width="13.140625" style="52" customWidth="1"/>
    <col min="9736" max="9736" width="12.140625" style="52" customWidth="1"/>
    <col min="9737" max="9737" width="13.5703125" style="52" customWidth="1"/>
    <col min="9738" max="9984" width="9.5703125" style="52"/>
    <col min="9985" max="9985" width="2" style="52" customWidth="1"/>
    <col min="9986" max="9986" width="15" style="52" customWidth="1"/>
    <col min="9987" max="9987" width="2" style="52" customWidth="1"/>
    <col min="9988" max="9988" width="12.140625" style="52" customWidth="1"/>
    <col min="9989" max="9989" width="13.85546875" style="52" customWidth="1"/>
    <col min="9990" max="9990" width="12.140625" style="52" customWidth="1"/>
    <col min="9991" max="9991" width="13.140625" style="52" customWidth="1"/>
    <col min="9992" max="9992" width="12.140625" style="52" customWidth="1"/>
    <col min="9993" max="9993" width="13.5703125" style="52" customWidth="1"/>
    <col min="9994" max="10240" width="9.5703125" style="52"/>
    <col min="10241" max="10241" width="2" style="52" customWidth="1"/>
    <col min="10242" max="10242" width="15" style="52" customWidth="1"/>
    <col min="10243" max="10243" width="2" style="52" customWidth="1"/>
    <col min="10244" max="10244" width="12.140625" style="52" customWidth="1"/>
    <col min="10245" max="10245" width="13.85546875" style="52" customWidth="1"/>
    <col min="10246" max="10246" width="12.140625" style="52" customWidth="1"/>
    <col min="10247" max="10247" width="13.140625" style="52" customWidth="1"/>
    <col min="10248" max="10248" width="12.140625" style="52" customWidth="1"/>
    <col min="10249" max="10249" width="13.5703125" style="52" customWidth="1"/>
    <col min="10250" max="10496" width="9.5703125" style="52"/>
    <col min="10497" max="10497" width="2" style="52" customWidth="1"/>
    <col min="10498" max="10498" width="15" style="52" customWidth="1"/>
    <col min="10499" max="10499" width="2" style="52" customWidth="1"/>
    <col min="10500" max="10500" width="12.140625" style="52" customWidth="1"/>
    <col min="10501" max="10501" width="13.85546875" style="52" customWidth="1"/>
    <col min="10502" max="10502" width="12.140625" style="52" customWidth="1"/>
    <col min="10503" max="10503" width="13.140625" style="52" customWidth="1"/>
    <col min="10504" max="10504" width="12.140625" style="52" customWidth="1"/>
    <col min="10505" max="10505" width="13.5703125" style="52" customWidth="1"/>
    <col min="10506" max="10752" width="9.5703125" style="52"/>
    <col min="10753" max="10753" width="2" style="52" customWidth="1"/>
    <col min="10754" max="10754" width="15" style="52" customWidth="1"/>
    <col min="10755" max="10755" width="2" style="52" customWidth="1"/>
    <col min="10756" max="10756" width="12.140625" style="52" customWidth="1"/>
    <col min="10757" max="10757" width="13.85546875" style="52" customWidth="1"/>
    <col min="10758" max="10758" width="12.140625" style="52" customWidth="1"/>
    <col min="10759" max="10759" width="13.140625" style="52" customWidth="1"/>
    <col min="10760" max="10760" width="12.140625" style="52" customWidth="1"/>
    <col min="10761" max="10761" width="13.5703125" style="52" customWidth="1"/>
    <col min="10762" max="11008" width="9.5703125" style="52"/>
    <col min="11009" max="11009" width="2" style="52" customWidth="1"/>
    <col min="11010" max="11010" width="15" style="52" customWidth="1"/>
    <col min="11011" max="11011" width="2" style="52" customWidth="1"/>
    <col min="11012" max="11012" width="12.140625" style="52" customWidth="1"/>
    <col min="11013" max="11013" width="13.85546875" style="52" customWidth="1"/>
    <col min="11014" max="11014" width="12.140625" style="52" customWidth="1"/>
    <col min="11015" max="11015" width="13.140625" style="52" customWidth="1"/>
    <col min="11016" max="11016" width="12.140625" style="52" customWidth="1"/>
    <col min="11017" max="11017" width="13.5703125" style="52" customWidth="1"/>
    <col min="11018" max="11264" width="9.5703125" style="52"/>
    <col min="11265" max="11265" width="2" style="52" customWidth="1"/>
    <col min="11266" max="11266" width="15" style="52" customWidth="1"/>
    <col min="11267" max="11267" width="2" style="52" customWidth="1"/>
    <col min="11268" max="11268" width="12.140625" style="52" customWidth="1"/>
    <col min="11269" max="11269" width="13.85546875" style="52" customWidth="1"/>
    <col min="11270" max="11270" width="12.140625" style="52" customWidth="1"/>
    <col min="11271" max="11271" width="13.140625" style="52" customWidth="1"/>
    <col min="11272" max="11272" width="12.140625" style="52" customWidth="1"/>
    <col min="11273" max="11273" width="13.5703125" style="52" customWidth="1"/>
    <col min="11274" max="11520" width="9.5703125" style="52"/>
    <col min="11521" max="11521" width="2" style="52" customWidth="1"/>
    <col min="11522" max="11522" width="15" style="52" customWidth="1"/>
    <col min="11523" max="11523" width="2" style="52" customWidth="1"/>
    <col min="11524" max="11524" width="12.140625" style="52" customWidth="1"/>
    <col min="11525" max="11525" width="13.85546875" style="52" customWidth="1"/>
    <col min="11526" max="11526" width="12.140625" style="52" customWidth="1"/>
    <col min="11527" max="11527" width="13.140625" style="52" customWidth="1"/>
    <col min="11528" max="11528" width="12.140625" style="52" customWidth="1"/>
    <col min="11529" max="11529" width="13.5703125" style="52" customWidth="1"/>
    <col min="11530" max="11776" width="9.5703125" style="52"/>
    <col min="11777" max="11777" width="2" style="52" customWidth="1"/>
    <col min="11778" max="11778" width="15" style="52" customWidth="1"/>
    <col min="11779" max="11779" width="2" style="52" customWidth="1"/>
    <col min="11780" max="11780" width="12.140625" style="52" customWidth="1"/>
    <col min="11781" max="11781" width="13.85546875" style="52" customWidth="1"/>
    <col min="11782" max="11782" width="12.140625" style="52" customWidth="1"/>
    <col min="11783" max="11783" width="13.140625" style="52" customWidth="1"/>
    <col min="11784" max="11784" width="12.140625" style="52" customWidth="1"/>
    <col min="11785" max="11785" width="13.5703125" style="52" customWidth="1"/>
    <col min="11786" max="12032" width="9.5703125" style="52"/>
    <col min="12033" max="12033" width="2" style="52" customWidth="1"/>
    <col min="12034" max="12034" width="15" style="52" customWidth="1"/>
    <col min="12035" max="12035" width="2" style="52" customWidth="1"/>
    <col min="12036" max="12036" width="12.140625" style="52" customWidth="1"/>
    <col min="12037" max="12037" width="13.85546875" style="52" customWidth="1"/>
    <col min="12038" max="12038" width="12.140625" style="52" customWidth="1"/>
    <col min="12039" max="12039" width="13.140625" style="52" customWidth="1"/>
    <col min="12040" max="12040" width="12.140625" style="52" customWidth="1"/>
    <col min="12041" max="12041" width="13.5703125" style="52" customWidth="1"/>
    <col min="12042" max="12288" width="9.5703125" style="52"/>
    <col min="12289" max="12289" width="2" style="52" customWidth="1"/>
    <col min="12290" max="12290" width="15" style="52" customWidth="1"/>
    <col min="12291" max="12291" width="2" style="52" customWidth="1"/>
    <col min="12292" max="12292" width="12.140625" style="52" customWidth="1"/>
    <col min="12293" max="12293" width="13.85546875" style="52" customWidth="1"/>
    <col min="12294" max="12294" width="12.140625" style="52" customWidth="1"/>
    <col min="12295" max="12295" width="13.140625" style="52" customWidth="1"/>
    <col min="12296" max="12296" width="12.140625" style="52" customWidth="1"/>
    <col min="12297" max="12297" width="13.5703125" style="52" customWidth="1"/>
    <col min="12298" max="12544" width="9.5703125" style="52"/>
    <col min="12545" max="12545" width="2" style="52" customWidth="1"/>
    <col min="12546" max="12546" width="15" style="52" customWidth="1"/>
    <col min="12547" max="12547" width="2" style="52" customWidth="1"/>
    <col min="12548" max="12548" width="12.140625" style="52" customWidth="1"/>
    <col min="12549" max="12549" width="13.85546875" style="52" customWidth="1"/>
    <col min="12550" max="12550" width="12.140625" style="52" customWidth="1"/>
    <col min="12551" max="12551" width="13.140625" style="52" customWidth="1"/>
    <col min="12552" max="12552" width="12.140625" style="52" customWidth="1"/>
    <col min="12553" max="12553" width="13.5703125" style="52" customWidth="1"/>
    <col min="12554" max="12800" width="9.5703125" style="52"/>
    <col min="12801" max="12801" width="2" style="52" customWidth="1"/>
    <col min="12802" max="12802" width="15" style="52" customWidth="1"/>
    <col min="12803" max="12803" width="2" style="52" customWidth="1"/>
    <col min="12804" max="12804" width="12.140625" style="52" customWidth="1"/>
    <col min="12805" max="12805" width="13.85546875" style="52" customWidth="1"/>
    <col min="12806" max="12806" width="12.140625" style="52" customWidth="1"/>
    <col min="12807" max="12807" width="13.140625" style="52" customWidth="1"/>
    <col min="12808" max="12808" width="12.140625" style="52" customWidth="1"/>
    <col min="12809" max="12809" width="13.5703125" style="52" customWidth="1"/>
    <col min="12810" max="13056" width="9.5703125" style="52"/>
    <col min="13057" max="13057" width="2" style="52" customWidth="1"/>
    <col min="13058" max="13058" width="15" style="52" customWidth="1"/>
    <col min="13059" max="13059" width="2" style="52" customWidth="1"/>
    <col min="13060" max="13060" width="12.140625" style="52" customWidth="1"/>
    <col min="13061" max="13061" width="13.85546875" style="52" customWidth="1"/>
    <col min="13062" max="13062" width="12.140625" style="52" customWidth="1"/>
    <col min="13063" max="13063" width="13.140625" style="52" customWidth="1"/>
    <col min="13064" max="13064" width="12.140625" style="52" customWidth="1"/>
    <col min="13065" max="13065" width="13.5703125" style="52" customWidth="1"/>
    <col min="13066" max="13312" width="9.5703125" style="52"/>
    <col min="13313" max="13313" width="2" style="52" customWidth="1"/>
    <col min="13314" max="13314" width="15" style="52" customWidth="1"/>
    <col min="13315" max="13315" width="2" style="52" customWidth="1"/>
    <col min="13316" max="13316" width="12.140625" style="52" customWidth="1"/>
    <col min="13317" max="13317" width="13.85546875" style="52" customWidth="1"/>
    <col min="13318" max="13318" width="12.140625" style="52" customWidth="1"/>
    <col min="13319" max="13319" width="13.140625" style="52" customWidth="1"/>
    <col min="13320" max="13320" width="12.140625" style="52" customWidth="1"/>
    <col min="13321" max="13321" width="13.5703125" style="52" customWidth="1"/>
    <col min="13322" max="13568" width="9.5703125" style="52"/>
    <col min="13569" max="13569" width="2" style="52" customWidth="1"/>
    <col min="13570" max="13570" width="15" style="52" customWidth="1"/>
    <col min="13571" max="13571" width="2" style="52" customWidth="1"/>
    <col min="13572" max="13572" width="12.140625" style="52" customWidth="1"/>
    <col min="13573" max="13573" width="13.85546875" style="52" customWidth="1"/>
    <col min="13574" max="13574" width="12.140625" style="52" customWidth="1"/>
    <col min="13575" max="13575" width="13.140625" style="52" customWidth="1"/>
    <col min="13576" max="13576" width="12.140625" style="52" customWidth="1"/>
    <col min="13577" max="13577" width="13.5703125" style="52" customWidth="1"/>
    <col min="13578" max="13824" width="9.5703125" style="52"/>
    <col min="13825" max="13825" width="2" style="52" customWidth="1"/>
    <col min="13826" max="13826" width="15" style="52" customWidth="1"/>
    <col min="13827" max="13827" width="2" style="52" customWidth="1"/>
    <col min="13828" max="13828" width="12.140625" style="52" customWidth="1"/>
    <col min="13829" max="13829" width="13.85546875" style="52" customWidth="1"/>
    <col min="13830" max="13830" width="12.140625" style="52" customWidth="1"/>
    <col min="13831" max="13831" width="13.140625" style="52" customWidth="1"/>
    <col min="13832" max="13832" width="12.140625" style="52" customWidth="1"/>
    <col min="13833" max="13833" width="13.5703125" style="52" customWidth="1"/>
    <col min="13834" max="14080" width="9.5703125" style="52"/>
    <col min="14081" max="14081" width="2" style="52" customWidth="1"/>
    <col min="14082" max="14082" width="15" style="52" customWidth="1"/>
    <col min="14083" max="14083" width="2" style="52" customWidth="1"/>
    <col min="14084" max="14084" width="12.140625" style="52" customWidth="1"/>
    <col min="14085" max="14085" width="13.85546875" style="52" customWidth="1"/>
    <col min="14086" max="14086" width="12.140625" style="52" customWidth="1"/>
    <col min="14087" max="14087" width="13.140625" style="52" customWidth="1"/>
    <col min="14088" max="14088" width="12.140625" style="52" customWidth="1"/>
    <col min="14089" max="14089" width="13.5703125" style="52" customWidth="1"/>
    <col min="14090" max="14336" width="9.5703125" style="52"/>
    <col min="14337" max="14337" width="2" style="52" customWidth="1"/>
    <col min="14338" max="14338" width="15" style="52" customWidth="1"/>
    <col min="14339" max="14339" width="2" style="52" customWidth="1"/>
    <col min="14340" max="14340" width="12.140625" style="52" customWidth="1"/>
    <col min="14341" max="14341" width="13.85546875" style="52" customWidth="1"/>
    <col min="14342" max="14342" width="12.140625" style="52" customWidth="1"/>
    <col min="14343" max="14343" width="13.140625" style="52" customWidth="1"/>
    <col min="14344" max="14344" width="12.140625" style="52" customWidth="1"/>
    <col min="14345" max="14345" width="13.5703125" style="52" customWidth="1"/>
    <col min="14346" max="14592" width="9.5703125" style="52"/>
    <col min="14593" max="14593" width="2" style="52" customWidth="1"/>
    <col min="14594" max="14594" width="15" style="52" customWidth="1"/>
    <col min="14595" max="14595" width="2" style="52" customWidth="1"/>
    <col min="14596" max="14596" width="12.140625" style="52" customWidth="1"/>
    <col min="14597" max="14597" width="13.85546875" style="52" customWidth="1"/>
    <col min="14598" max="14598" width="12.140625" style="52" customWidth="1"/>
    <col min="14599" max="14599" width="13.140625" style="52" customWidth="1"/>
    <col min="14600" max="14600" width="12.140625" style="52" customWidth="1"/>
    <col min="14601" max="14601" width="13.5703125" style="52" customWidth="1"/>
    <col min="14602" max="14848" width="9.5703125" style="52"/>
    <col min="14849" max="14849" width="2" style="52" customWidth="1"/>
    <col min="14850" max="14850" width="15" style="52" customWidth="1"/>
    <col min="14851" max="14851" width="2" style="52" customWidth="1"/>
    <col min="14852" max="14852" width="12.140625" style="52" customWidth="1"/>
    <col min="14853" max="14853" width="13.85546875" style="52" customWidth="1"/>
    <col min="14854" max="14854" width="12.140625" style="52" customWidth="1"/>
    <col min="14855" max="14855" width="13.140625" style="52" customWidth="1"/>
    <col min="14856" max="14856" width="12.140625" style="52" customWidth="1"/>
    <col min="14857" max="14857" width="13.5703125" style="52" customWidth="1"/>
    <col min="14858" max="15104" width="9.5703125" style="52"/>
    <col min="15105" max="15105" width="2" style="52" customWidth="1"/>
    <col min="15106" max="15106" width="15" style="52" customWidth="1"/>
    <col min="15107" max="15107" width="2" style="52" customWidth="1"/>
    <col min="15108" max="15108" width="12.140625" style="52" customWidth="1"/>
    <col min="15109" max="15109" width="13.85546875" style="52" customWidth="1"/>
    <col min="15110" max="15110" width="12.140625" style="52" customWidth="1"/>
    <col min="15111" max="15111" width="13.140625" style="52" customWidth="1"/>
    <col min="15112" max="15112" width="12.140625" style="52" customWidth="1"/>
    <col min="15113" max="15113" width="13.5703125" style="52" customWidth="1"/>
    <col min="15114" max="15360" width="9.5703125" style="52"/>
    <col min="15361" max="15361" width="2" style="52" customWidth="1"/>
    <col min="15362" max="15362" width="15" style="52" customWidth="1"/>
    <col min="15363" max="15363" width="2" style="52" customWidth="1"/>
    <col min="15364" max="15364" width="12.140625" style="52" customWidth="1"/>
    <col min="15365" max="15365" width="13.85546875" style="52" customWidth="1"/>
    <col min="15366" max="15366" width="12.140625" style="52" customWidth="1"/>
    <col min="15367" max="15367" width="13.140625" style="52" customWidth="1"/>
    <col min="15368" max="15368" width="12.140625" style="52" customWidth="1"/>
    <col min="15369" max="15369" width="13.5703125" style="52" customWidth="1"/>
    <col min="15370" max="15616" width="9.5703125" style="52"/>
    <col min="15617" max="15617" width="2" style="52" customWidth="1"/>
    <col min="15618" max="15618" width="15" style="52" customWidth="1"/>
    <col min="15619" max="15619" width="2" style="52" customWidth="1"/>
    <col min="15620" max="15620" width="12.140625" style="52" customWidth="1"/>
    <col min="15621" max="15621" width="13.85546875" style="52" customWidth="1"/>
    <col min="15622" max="15622" width="12.140625" style="52" customWidth="1"/>
    <col min="15623" max="15623" width="13.140625" style="52" customWidth="1"/>
    <col min="15624" max="15624" width="12.140625" style="52" customWidth="1"/>
    <col min="15625" max="15625" width="13.5703125" style="52" customWidth="1"/>
    <col min="15626" max="15872" width="9.5703125" style="52"/>
    <col min="15873" max="15873" width="2" style="52" customWidth="1"/>
    <col min="15874" max="15874" width="15" style="52" customWidth="1"/>
    <col min="15875" max="15875" width="2" style="52" customWidth="1"/>
    <col min="15876" max="15876" width="12.140625" style="52" customWidth="1"/>
    <col min="15877" max="15877" width="13.85546875" style="52" customWidth="1"/>
    <col min="15878" max="15878" width="12.140625" style="52" customWidth="1"/>
    <col min="15879" max="15879" width="13.140625" style="52" customWidth="1"/>
    <col min="15880" max="15880" width="12.140625" style="52" customWidth="1"/>
    <col min="15881" max="15881" width="13.5703125" style="52" customWidth="1"/>
    <col min="15882" max="16128" width="9.5703125" style="52"/>
    <col min="16129" max="16129" width="2" style="52" customWidth="1"/>
    <col min="16130" max="16130" width="15" style="52" customWidth="1"/>
    <col min="16131" max="16131" width="2" style="52" customWidth="1"/>
    <col min="16132" max="16132" width="12.140625" style="52" customWidth="1"/>
    <col min="16133" max="16133" width="13.85546875" style="52" customWidth="1"/>
    <col min="16134" max="16134" width="12.140625" style="52" customWidth="1"/>
    <col min="16135" max="16135" width="13.140625" style="52" customWidth="1"/>
    <col min="16136" max="16136" width="12.140625" style="52" customWidth="1"/>
    <col min="16137" max="16137" width="13.5703125" style="52" customWidth="1"/>
    <col min="16138" max="16384" width="9.5703125" style="52"/>
  </cols>
  <sheetData>
    <row r="1" spans="1:10" ht="14.25" customHeight="1" thickBot="1">
      <c r="I1" s="140" t="s">
        <v>327</v>
      </c>
    </row>
    <row r="2" spans="1:10" ht="12" customHeight="1" thickTop="1">
      <c r="A2" s="124"/>
      <c r="B2" s="547" t="s">
        <v>339</v>
      </c>
      <c r="C2" s="123"/>
      <c r="D2" s="575" t="s">
        <v>338</v>
      </c>
      <c r="E2" s="575"/>
      <c r="F2" s="575" t="s">
        <v>337</v>
      </c>
      <c r="G2" s="575"/>
      <c r="H2" s="575" t="s">
        <v>336</v>
      </c>
      <c r="I2" s="576"/>
      <c r="J2" s="173"/>
    </row>
    <row r="3" spans="1:10" ht="10.5" customHeight="1">
      <c r="A3" s="14"/>
      <c r="B3" s="548"/>
      <c r="C3" s="115"/>
      <c r="D3" s="206" t="s">
        <v>335</v>
      </c>
      <c r="E3" s="206" t="s">
        <v>334</v>
      </c>
      <c r="F3" s="206" t="s">
        <v>335</v>
      </c>
      <c r="G3" s="206" t="s">
        <v>334</v>
      </c>
      <c r="H3" s="206" t="s">
        <v>335</v>
      </c>
      <c r="I3" s="205" t="s">
        <v>334</v>
      </c>
      <c r="J3" s="173"/>
    </row>
    <row r="4" spans="1:10" ht="10.5" customHeight="1">
      <c r="A4" s="204"/>
      <c r="B4" s="204"/>
      <c r="C4" s="203"/>
      <c r="D4" s="202" t="s">
        <v>333</v>
      </c>
      <c r="E4" s="201" t="s">
        <v>332</v>
      </c>
      <c r="F4" s="201" t="s">
        <v>333</v>
      </c>
      <c r="G4" s="201" t="s">
        <v>332</v>
      </c>
      <c r="H4" s="201" t="s">
        <v>333</v>
      </c>
      <c r="I4" s="201" t="s">
        <v>332</v>
      </c>
      <c r="J4" s="173"/>
    </row>
    <row r="5" spans="1:10" s="51" customFormat="1" ht="9" customHeight="1">
      <c r="A5" s="182"/>
      <c r="B5" s="184" t="s">
        <v>317</v>
      </c>
      <c r="C5" s="180"/>
      <c r="D5" s="200">
        <v>168723</v>
      </c>
      <c r="E5" s="199">
        <v>7065953</v>
      </c>
      <c r="F5" s="198">
        <v>122713</v>
      </c>
      <c r="G5" s="199">
        <v>6089560</v>
      </c>
      <c r="H5" s="198">
        <v>46010</v>
      </c>
      <c r="I5" s="199">
        <v>976393</v>
      </c>
      <c r="J5" s="14"/>
    </row>
    <row r="6" spans="1:10" s="51" customFormat="1" ht="9" customHeight="1">
      <c r="A6" s="182"/>
      <c r="B6" s="184" t="s">
        <v>316</v>
      </c>
      <c r="C6" s="180"/>
      <c r="D6" s="200">
        <v>170488</v>
      </c>
      <c r="E6" s="199">
        <v>7218138</v>
      </c>
      <c r="F6" s="198">
        <v>122475</v>
      </c>
      <c r="G6" s="199">
        <v>6193179</v>
      </c>
      <c r="H6" s="198">
        <v>48013</v>
      </c>
      <c r="I6" s="199">
        <v>1024959</v>
      </c>
      <c r="J6" s="14"/>
    </row>
    <row r="7" spans="1:10" s="51" customFormat="1" ht="9" customHeight="1">
      <c r="A7" s="182"/>
      <c r="B7" s="184" t="s">
        <v>315</v>
      </c>
      <c r="C7" s="180"/>
      <c r="D7" s="525">
        <f>D9+D10+D11</f>
        <v>170934</v>
      </c>
      <c r="E7" s="525">
        <f>E9+E10+E11</f>
        <v>7281346</v>
      </c>
      <c r="F7" s="525">
        <f>F9+F10+F11</f>
        <v>123006</v>
      </c>
      <c r="G7" s="525">
        <f>G9+G10+G11</f>
        <v>6215925</v>
      </c>
      <c r="H7" s="525">
        <f>H9+H10</f>
        <v>47928</v>
      </c>
      <c r="I7" s="525">
        <f>I9+I10</f>
        <v>1065421</v>
      </c>
      <c r="J7" s="14"/>
    </row>
    <row r="8" spans="1:10" s="51" customFormat="1" ht="3.75" customHeight="1">
      <c r="A8" s="182"/>
      <c r="B8" s="181"/>
      <c r="C8" s="180"/>
      <c r="D8" s="197"/>
      <c r="E8" s="197"/>
      <c r="F8" s="198"/>
      <c r="G8" s="197"/>
      <c r="H8" s="198"/>
      <c r="I8" s="197"/>
      <c r="J8" s="14"/>
    </row>
    <row r="9" spans="1:10" s="51" customFormat="1" ht="9" customHeight="1">
      <c r="A9" s="14"/>
      <c r="B9" s="22" t="s">
        <v>331</v>
      </c>
      <c r="C9" s="178"/>
      <c r="D9" s="196">
        <f>F9+H9</f>
        <v>161442</v>
      </c>
      <c r="E9" s="196">
        <f>G9+I9</f>
        <v>7112635</v>
      </c>
      <c r="F9" s="57">
        <v>120009</v>
      </c>
      <c r="G9" s="196">
        <v>6154316</v>
      </c>
      <c r="H9" s="57">
        <v>41433</v>
      </c>
      <c r="I9" s="196">
        <v>958319</v>
      </c>
      <c r="J9" s="14"/>
    </row>
    <row r="10" spans="1:10" s="51" customFormat="1" ht="9" customHeight="1">
      <c r="A10" s="14"/>
      <c r="B10" s="22" t="s">
        <v>330</v>
      </c>
      <c r="C10" s="178"/>
      <c r="D10" s="196">
        <f>F10+H10</f>
        <v>7582</v>
      </c>
      <c r="E10" s="196">
        <f>G10+I10</f>
        <v>140606</v>
      </c>
      <c r="F10" s="57">
        <v>1087</v>
      </c>
      <c r="G10" s="196">
        <v>33504</v>
      </c>
      <c r="H10" s="57">
        <v>6495</v>
      </c>
      <c r="I10" s="196">
        <v>107102</v>
      </c>
      <c r="J10" s="14"/>
    </row>
    <row r="11" spans="1:10" s="51" customFormat="1" ht="9" customHeight="1">
      <c r="A11" s="14"/>
      <c r="B11" s="22" t="s">
        <v>329</v>
      </c>
      <c r="C11" s="178"/>
      <c r="D11" s="196">
        <v>1910</v>
      </c>
      <c r="E11" s="196">
        <f>G11</f>
        <v>28105</v>
      </c>
      <c r="F11" s="57">
        <v>1910</v>
      </c>
      <c r="G11" s="196">
        <v>28105</v>
      </c>
      <c r="H11" s="196" t="s">
        <v>328</v>
      </c>
      <c r="I11" s="196" t="s">
        <v>328</v>
      </c>
      <c r="J11" s="14"/>
    </row>
    <row r="12" spans="1:10" ht="4.5" customHeight="1" thickBot="1">
      <c r="A12" s="54"/>
      <c r="B12" s="54"/>
      <c r="C12" s="56"/>
      <c r="D12" s="195"/>
      <c r="E12" s="54"/>
      <c r="F12" s="54"/>
      <c r="G12" s="54"/>
      <c r="H12" s="54"/>
      <c r="I12" s="54"/>
      <c r="J12" s="173"/>
    </row>
    <row r="13" spans="1:10" ht="4.5" customHeight="1" thickTop="1"/>
    <row r="15" spans="1:10" ht="11">
      <c r="D15" s="194"/>
    </row>
    <row r="24" spans="4:4">
      <c r="D24" s="193"/>
    </row>
  </sheetData>
  <mergeCells count="4">
    <mergeCell ref="B2:B3"/>
    <mergeCell ref="D2:E2"/>
    <mergeCell ref="F2:G2"/>
    <mergeCell ref="H2:I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fitToWidth="0" fitToHeight="0" orientation="portrait" r:id="rId1"/>
  <headerFooter>
    <oddHeader>&amp;L&amp;8自動車運送事業輸送実績－貨物－&amp;R&amp;F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99"/>
  <sheetViews>
    <sheetView zoomScaleNormal="100" zoomScaleSheetLayoutView="96" zoomScalePageLayoutView="130" workbookViewId="0"/>
  </sheetViews>
  <sheetFormatPr defaultColWidth="13.42578125" defaultRowHeight="8.5"/>
  <cols>
    <col min="1" max="1" width="2" style="52" customWidth="1"/>
    <col min="2" max="2" width="8.85546875" style="52" customWidth="1"/>
    <col min="3" max="3" width="0.85546875" style="222" customWidth="1"/>
    <col min="4" max="5" width="14.85546875" style="222" bestFit="1" customWidth="1"/>
    <col min="6" max="8" width="11.42578125" style="222" customWidth="1"/>
    <col min="9" max="9" width="10.140625" style="222" customWidth="1"/>
    <col min="10" max="10" width="13" style="222" customWidth="1"/>
    <col min="11" max="11" width="13.5703125" style="222" customWidth="1"/>
    <col min="12" max="14" width="12.5703125" style="222" customWidth="1"/>
    <col min="15" max="15" width="13.85546875" style="222" bestFit="1" customWidth="1"/>
    <col min="16" max="256" width="13.42578125" style="222"/>
    <col min="257" max="257" width="2" style="222" customWidth="1"/>
    <col min="258" max="258" width="8.85546875" style="222" customWidth="1"/>
    <col min="259" max="259" width="0.85546875" style="222" customWidth="1"/>
    <col min="260" max="260" width="12.42578125" style="222" customWidth="1"/>
    <col min="261" max="261" width="12" style="222" customWidth="1"/>
    <col min="262" max="262" width="10" style="222" customWidth="1"/>
    <col min="263" max="263" width="10.140625" style="222" customWidth="1"/>
    <col min="264" max="264" width="8.140625" style="222" customWidth="1"/>
    <col min="265" max="265" width="8.5703125" style="222" customWidth="1"/>
    <col min="266" max="267" width="12" style="222" customWidth="1"/>
    <col min="268" max="268" width="9.140625" style="222" customWidth="1"/>
    <col min="269" max="269" width="8.85546875" style="222" customWidth="1"/>
    <col min="270" max="270" width="10" style="222" customWidth="1"/>
    <col min="271" max="271" width="13.85546875" style="222" bestFit="1" customWidth="1"/>
    <col min="272" max="512" width="13.42578125" style="222"/>
    <col min="513" max="513" width="2" style="222" customWidth="1"/>
    <col min="514" max="514" width="8.85546875" style="222" customWidth="1"/>
    <col min="515" max="515" width="0.85546875" style="222" customWidth="1"/>
    <col min="516" max="516" width="12.42578125" style="222" customWidth="1"/>
    <col min="517" max="517" width="12" style="222" customWidth="1"/>
    <col min="518" max="518" width="10" style="222" customWidth="1"/>
    <col min="519" max="519" width="10.140625" style="222" customWidth="1"/>
    <col min="520" max="520" width="8.140625" style="222" customWidth="1"/>
    <col min="521" max="521" width="8.5703125" style="222" customWidth="1"/>
    <col min="522" max="523" width="12" style="222" customWidth="1"/>
    <col min="524" max="524" width="9.140625" style="222" customWidth="1"/>
    <col min="525" max="525" width="8.85546875" style="222" customWidth="1"/>
    <col min="526" max="526" width="10" style="222" customWidth="1"/>
    <col min="527" max="527" width="13.85546875" style="222" bestFit="1" customWidth="1"/>
    <col min="528" max="768" width="13.42578125" style="222"/>
    <col min="769" max="769" width="2" style="222" customWidth="1"/>
    <col min="770" max="770" width="8.85546875" style="222" customWidth="1"/>
    <col min="771" max="771" width="0.85546875" style="222" customWidth="1"/>
    <col min="772" max="772" width="12.42578125" style="222" customWidth="1"/>
    <col min="773" max="773" width="12" style="222" customWidth="1"/>
    <col min="774" max="774" width="10" style="222" customWidth="1"/>
    <col min="775" max="775" width="10.140625" style="222" customWidth="1"/>
    <col min="776" max="776" width="8.140625" style="222" customWidth="1"/>
    <col min="777" max="777" width="8.5703125" style="222" customWidth="1"/>
    <col min="778" max="779" width="12" style="222" customWidth="1"/>
    <col min="780" max="780" width="9.140625" style="222" customWidth="1"/>
    <col min="781" max="781" width="8.85546875" style="222" customWidth="1"/>
    <col min="782" max="782" width="10" style="222" customWidth="1"/>
    <col min="783" max="783" width="13.85546875" style="222" bestFit="1" customWidth="1"/>
    <col min="784" max="1024" width="13.42578125" style="222"/>
    <col min="1025" max="1025" width="2" style="222" customWidth="1"/>
    <col min="1026" max="1026" width="8.85546875" style="222" customWidth="1"/>
    <col min="1027" max="1027" width="0.85546875" style="222" customWidth="1"/>
    <col min="1028" max="1028" width="12.42578125" style="222" customWidth="1"/>
    <col min="1029" max="1029" width="12" style="222" customWidth="1"/>
    <col min="1030" max="1030" width="10" style="222" customWidth="1"/>
    <col min="1031" max="1031" width="10.140625" style="222" customWidth="1"/>
    <col min="1032" max="1032" width="8.140625" style="222" customWidth="1"/>
    <col min="1033" max="1033" width="8.5703125" style="222" customWidth="1"/>
    <col min="1034" max="1035" width="12" style="222" customWidth="1"/>
    <col min="1036" max="1036" width="9.140625" style="222" customWidth="1"/>
    <col min="1037" max="1037" width="8.85546875" style="222" customWidth="1"/>
    <col min="1038" max="1038" width="10" style="222" customWidth="1"/>
    <col min="1039" max="1039" width="13.85546875" style="222" bestFit="1" customWidth="1"/>
    <col min="1040" max="1280" width="13.42578125" style="222"/>
    <col min="1281" max="1281" width="2" style="222" customWidth="1"/>
    <col min="1282" max="1282" width="8.85546875" style="222" customWidth="1"/>
    <col min="1283" max="1283" width="0.85546875" style="222" customWidth="1"/>
    <col min="1284" max="1284" width="12.42578125" style="222" customWidth="1"/>
    <col min="1285" max="1285" width="12" style="222" customWidth="1"/>
    <col min="1286" max="1286" width="10" style="222" customWidth="1"/>
    <col min="1287" max="1287" width="10.140625" style="222" customWidth="1"/>
    <col min="1288" max="1288" width="8.140625" style="222" customWidth="1"/>
    <col min="1289" max="1289" width="8.5703125" style="222" customWidth="1"/>
    <col min="1290" max="1291" width="12" style="222" customWidth="1"/>
    <col min="1292" max="1292" width="9.140625" style="222" customWidth="1"/>
    <col min="1293" max="1293" width="8.85546875" style="222" customWidth="1"/>
    <col min="1294" max="1294" width="10" style="222" customWidth="1"/>
    <col min="1295" max="1295" width="13.85546875" style="222" bestFit="1" customWidth="1"/>
    <col min="1296" max="1536" width="13.42578125" style="222"/>
    <col min="1537" max="1537" width="2" style="222" customWidth="1"/>
    <col min="1538" max="1538" width="8.85546875" style="222" customWidth="1"/>
    <col min="1539" max="1539" width="0.85546875" style="222" customWidth="1"/>
    <col min="1540" max="1540" width="12.42578125" style="222" customWidth="1"/>
    <col min="1541" max="1541" width="12" style="222" customWidth="1"/>
    <col min="1542" max="1542" width="10" style="222" customWidth="1"/>
    <col min="1543" max="1543" width="10.140625" style="222" customWidth="1"/>
    <col min="1544" max="1544" width="8.140625" style="222" customWidth="1"/>
    <col min="1545" max="1545" width="8.5703125" style="222" customWidth="1"/>
    <col min="1546" max="1547" width="12" style="222" customWidth="1"/>
    <col min="1548" max="1548" width="9.140625" style="222" customWidth="1"/>
    <col min="1549" max="1549" width="8.85546875" style="222" customWidth="1"/>
    <col min="1550" max="1550" width="10" style="222" customWidth="1"/>
    <col min="1551" max="1551" width="13.85546875" style="222" bestFit="1" customWidth="1"/>
    <col min="1552" max="1792" width="13.42578125" style="222"/>
    <col min="1793" max="1793" width="2" style="222" customWidth="1"/>
    <col min="1794" max="1794" width="8.85546875" style="222" customWidth="1"/>
    <col min="1795" max="1795" width="0.85546875" style="222" customWidth="1"/>
    <col min="1796" max="1796" width="12.42578125" style="222" customWidth="1"/>
    <col min="1797" max="1797" width="12" style="222" customWidth="1"/>
    <col min="1798" max="1798" width="10" style="222" customWidth="1"/>
    <col min="1799" max="1799" width="10.140625" style="222" customWidth="1"/>
    <col min="1800" max="1800" width="8.140625" style="222" customWidth="1"/>
    <col min="1801" max="1801" width="8.5703125" style="222" customWidth="1"/>
    <col min="1802" max="1803" width="12" style="222" customWidth="1"/>
    <col min="1804" max="1804" width="9.140625" style="222" customWidth="1"/>
    <col min="1805" max="1805" width="8.85546875" style="222" customWidth="1"/>
    <col min="1806" max="1806" width="10" style="222" customWidth="1"/>
    <col min="1807" max="1807" width="13.85546875" style="222" bestFit="1" customWidth="1"/>
    <col min="1808" max="2048" width="13.42578125" style="222"/>
    <col min="2049" max="2049" width="2" style="222" customWidth="1"/>
    <col min="2050" max="2050" width="8.85546875" style="222" customWidth="1"/>
    <col min="2051" max="2051" width="0.85546875" style="222" customWidth="1"/>
    <col min="2052" max="2052" width="12.42578125" style="222" customWidth="1"/>
    <col min="2053" max="2053" width="12" style="222" customWidth="1"/>
    <col min="2054" max="2054" width="10" style="222" customWidth="1"/>
    <col min="2055" max="2055" width="10.140625" style="222" customWidth="1"/>
    <col min="2056" max="2056" width="8.140625" style="222" customWidth="1"/>
    <col min="2057" max="2057" width="8.5703125" style="222" customWidth="1"/>
    <col min="2058" max="2059" width="12" style="222" customWidth="1"/>
    <col min="2060" max="2060" width="9.140625" style="222" customWidth="1"/>
    <col min="2061" max="2061" width="8.85546875" style="222" customWidth="1"/>
    <col min="2062" max="2062" width="10" style="222" customWidth="1"/>
    <col min="2063" max="2063" width="13.85546875" style="222" bestFit="1" customWidth="1"/>
    <col min="2064" max="2304" width="13.42578125" style="222"/>
    <col min="2305" max="2305" width="2" style="222" customWidth="1"/>
    <col min="2306" max="2306" width="8.85546875" style="222" customWidth="1"/>
    <col min="2307" max="2307" width="0.85546875" style="222" customWidth="1"/>
    <col min="2308" max="2308" width="12.42578125" style="222" customWidth="1"/>
    <col min="2309" max="2309" width="12" style="222" customWidth="1"/>
    <col min="2310" max="2310" width="10" style="222" customWidth="1"/>
    <col min="2311" max="2311" width="10.140625" style="222" customWidth="1"/>
    <col min="2312" max="2312" width="8.140625" style="222" customWidth="1"/>
    <col min="2313" max="2313" width="8.5703125" style="222" customWidth="1"/>
    <col min="2314" max="2315" width="12" style="222" customWidth="1"/>
    <col min="2316" max="2316" width="9.140625" style="222" customWidth="1"/>
    <col min="2317" max="2317" width="8.85546875" style="222" customWidth="1"/>
    <col min="2318" max="2318" width="10" style="222" customWidth="1"/>
    <col min="2319" max="2319" width="13.85546875" style="222" bestFit="1" customWidth="1"/>
    <col min="2320" max="2560" width="13.42578125" style="222"/>
    <col min="2561" max="2561" width="2" style="222" customWidth="1"/>
    <col min="2562" max="2562" width="8.85546875" style="222" customWidth="1"/>
    <col min="2563" max="2563" width="0.85546875" style="222" customWidth="1"/>
    <col min="2564" max="2564" width="12.42578125" style="222" customWidth="1"/>
    <col min="2565" max="2565" width="12" style="222" customWidth="1"/>
    <col min="2566" max="2566" width="10" style="222" customWidth="1"/>
    <col min="2567" max="2567" width="10.140625" style="222" customWidth="1"/>
    <col min="2568" max="2568" width="8.140625" style="222" customWidth="1"/>
    <col min="2569" max="2569" width="8.5703125" style="222" customWidth="1"/>
    <col min="2570" max="2571" width="12" style="222" customWidth="1"/>
    <col min="2572" max="2572" width="9.140625" style="222" customWidth="1"/>
    <col min="2573" max="2573" width="8.85546875" style="222" customWidth="1"/>
    <col min="2574" max="2574" width="10" style="222" customWidth="1"/>
    <col min="2575" max="2575" width="13.85546875" style="222" bestFit="1" customWidth="1"/>
    <col min="2576" max="2816" width="13.42578125" style="222"/>
    <col min="2817" max="2817" width="2" style="222" customWidth="1"/>
    <col min="2818" max="2818" width="8.85546875" style="222" customWidth="1"/>
    <col min="2819" max="2819" width="0.85546875" style="222" customWidth="1"/>
    <col min="2820" max="2820" width="12.42578125" style="222" customWidth="1"/>
    <col min="2821" max="2821" width="12" style="222" customWidth="1"/>
    <col min="2822" max="2822" width="10" style="222" customWidth="1"/>
    <col min="2823" max="2823" width="10.140625" style="222" customWidth="1"/>
    <col min="2824" max="2824" width="8.140625" style="222" customWidth="1"/>
    <col min="2825" max="2825" width="8.5703125" style="222" customWidth="1"/>
    <col min="2826" max="2827" width="12" style="222" customWidth="1"/>
    <col min="2828" max="2828" width="9.140625" style="222" customWidth="1"/>
    <col min="2829" max="2829" width="8.85546875" style="222" customWidth="1"/>
    <col min="2830" max="2830" width="10" style="222" customWidth="1"/>
    <col min="2831" max="2831" width="13.85546875" style="222" bestFit="1" customWidth="1"/>
    <col min="2832" max="3072" width="13.42578125" style="222"/>
    <col min="3073" max="3073" width="2" style="222" customWidth="1"/>
    <col min="3074" max="3074" width="8.85546875" style="222" customWidth="1"/>
    <col min="3075" max="3075" width="0.85546875" style="222" customWidth="1"/>
    <col min="3076" max="3076" width="12.42578125" style="222" customWidth="1"/>
    <col min="3077" max="3077" width="12" style="222" customWidth="1"/>
    <col min="3078" max="3078" width="10" style="222" customWidth="1"/>
    <col min="3079" max="3079" width="10.140625" style="222" customWidth="1"/>
    <col min="3080" max="3080" width="8.140625" style="222" customWidth="1"/>
    <col min="3081" max="3081" width="8.5703125" style="222" customWidth="1"/>
    <col min="3082" max="3083" width="12" style="222" customWidth="1"/>
    <col min="3084" max="3084" width="9.140625" style="222" customWidth="1"/>
    <col min="3085" max="3085" width="8.85546875" style="222" customWidth="1"/>
    <col min="3086" max="3086" width="10" style="222" customWidth="1"/>
    <col min="3087" max="3087" width="13.85546875" style="222" bestFit="1" customWidth="1"/>
    <col min="3088" max="3328" width="13.42578125" style="222"/>
    <col min="3329" max="3329" width="2" style="222" customWidth="1"/>
    <col min="3330" max="3330" width="8.85546875" style="222" customWidth="1"/>
    <col min="3331" max="3331" width="0.85546875" style="222" customWidth="1"/>
    <col min="3332" max="3332" width="12.42578125" style="222" customWidth="1"/>
    <col min="3333" max="3333" width="12" style="222" customWidth="1"/>
    <col min="3334" max="3334" width="10" style="222" customWidth="1"/>
    <col min="3335" max="3335" width="10.140625" style="222" customWidth="1"/>
    <col min="3336" max="3336" width="8.140625" style="222" customWidth="1"/>
    <col min="3337" max="3337" width="8.5703125" style="222" customWidth="1"/>
    <col min="3338" max="3339" width="12" style="222" customWidth="1"/>
    <col min="3340" max="3340" width="9.140625" style="222" customWidth="1"/>
    <col min="3341" max="3341" width="8.85546875" style="222" customWidth="1"/>
    <col min="3342" max="3342" width="10" style="222" customWidth="1"/>
    <col min="3343" max="3343" width="13.85546875" style="222" bestFit="1" customWidth="1"/>
    <col min="3344" max="3584" width="13.42578125" style="222"/>
    <col min="3585" max="3585" width="2" style="222" customWidth="1"/>
    <col min="3586" max="3586" width="8.85546875" style="222" customWidth="1"/>
    <col min="3587" max="3587" width="0.85546875" style="222" customWidth="1"/>
    <col min="3588" max="3588" width="12.42578125" style="222" customWidth="1"/>
    <col min="3589" max="3589" width="12" style="222" customWidth="1"/>
    <col min="3590" max="3590" width="10" style="222" customWidth="1"/>
    <col min="3591" max="3591" width="10.140625" style="222" customWidth="1"/>
    <col min="3592" max="3592" width="8.140625" style="222" customWidth="1"/>
    <col min="3593" max="3593" width="8.5703125" style="222" customWidth="1"/>
    <col min="3594" max="3595" width="12" style="222" customWidth="1"/>
    <col min="3596" max="3596" width="9.140625" style="222" customWidth="1"/>
    <col min="3597" max="3597" width="8.85546875" style="222" customWidth="1"/>
    <col min="3598" max="3598" width="10" style="222" customWidth="1"/>
    <col min="3599" max="3599" width="13.85546875" style="222" bestFit="1" customWidth="1"/>
    <col min="3600" max="3840" width="13.42578125" style="222"/>
    <col min="3841" max="3841" width="2" style="222" customWidth="1"/>
    <col min="3842" max="3842" width="8.85546875" style="222" customWidth="1"/>
    <col min="3843" max="3843" width="0.85546875" style="222" customWidth="1"/>
    <col min="3844" max="3844" width="12.42578125" style="222" customWidth="1"/>
    <col min="3845" max="3845" width="12" style="222" customWidth="1"/>
    <col min="3846" max="3846" width="10" style="222" customWidth="1"/>
    <col min="3847" max="3847" width="10.140625" style="222" customWidth="1"/>
    <col min="3848" max="3848" width="8.140625" style="222" customWidth="1"/>
    <col min="3849" max="3849" width="8.5703125" style="222" customWidth="1"/>
    <col min="3850" max="3851" width="12" style="222" customWidth="1"/>
    <col min="3852" max="3852" width="9.140625" style="222" customWidth="1"/>
    <col min="3853" max="3853" width="8.85546875" style="222" customWidth="1"/>
    <col min="3854" max="3854" width="10" style="222" customWidth="1"/>
    <col min="3855" max="3855" width="13.85546875" style="222" bestFit="1" customWidth="1"/>
    <col min="3856" max="4096" width="13.42578125" style="222"/>
    <col min="4097" max="4097" width="2" style="222" customWidth="1"/>
    <col min="4098" max="4098" width="8.85546875" style="222" customWidth="1"/>
    <col min="4099" max="4099" width="0.85546875" style="222" customWidth="1"/>
    <col min="4100" max="4100" width="12.42578125" style="222" customWidth="1"/>
    <col min="4101" max="4101" width="12" style="222" customWidth="1"/>
    <col min="4102" max="4102" width="10" style="222" customWidth="1"/>
    <col min="4103" max="4103" width="10.140625" style="222" customWidth="1"/>
    <col min="4104" max="4104" width="8.140625" style="222" customWidth="1"/>
    <col min="4105" max="4105" width="8.5703125" style="222" customWidth="1"/>
    <col min="4106" max="4107" width="12" style="222" customWidth="1"/>
    <col min="4108" max="4108" width="9.140625" style="222" customWidth="1"/>
    <col min="4109" max="4109" width="8.85546875" style="222" customWidth="1"/>
    <col min="4110" max="4110" width="10" style="222" customWidth="1"/>
    <col min="4111" max="4111" width="13.85546875" style="222" bestFit="1" customWidth="1"/>
    <col min="4112" max="4352" width="13.42578125" style="222"/>
    <col min="4353" max="4353" width="2" style="222" customWidth="1"/>
    <col min="4354" max="4354" width="8.85546875" style="222" customWidth="1"/>
    <col min="4355" max="4355" width="0.85546875" style="222" customWidth="1"/>
    <col min="4356" max="4356" width="12.42578125" style="222" customWidth="1"/>
    <col min="4357" max="4357" width="12" style="222" customWidth="1"/>
    <col min="4358" max="4358" width="10" style="222" customWidth="1"/>
    <col min="4359" max="4359" width="10.140625" style="222" customWidth="1"/>
    <col min="4360" max="4360" width="8.140625" style="222" customWidth="1"/>
    <col min="4361" max="4361" width="8.5703125" style="222" customWidth="1"/>
    <col min="4362" max="4363" width="12" style="222" customWidth="1"/>
    <col min="4364" max="4364" width="9.140625" style="222" customWidth="1"/>
    <col min="4365" max="4365" width="8.85546875" style="222" customWidth="1"/>
    <col min="4366" max="4366" width="10" style="222" customWidth="1"/>
    <col min="4367" max="4367" width="13.85546875" style="222" bestFit="1" customWidth="1"/>
    <col min="4368" max="4608" width="13.42578125" style="222"/>
    <col min="4609" max="4609" width="2" style="222" customWidth="1"/>
    <col min="4610" max="4610" width="8.85546875" style="222" customWidth="1"/>
    <col min="4611" max="4611" width="0.85546875" style="222" customWidth="1"/>
    <col min="4612" max="4612" width="12.42578125" style="222" customWidth="1"/>
    <col min="4613" max="4613" width="12" style="222" customWidth="1"/>
    <col min="4614" max="4614" width="10" style="222" customWidth="1"/>
    <col min="4615" max="4615" width="10.140625" style="222" customWidth="1"/>
    <col min="4616" max="4616" width="8.140625" style="222" customWidth="1"/>
    <col min="4617" max="4617" width="8.5703125" style="222" customWidth="1"/>
    <col min="4618" max="4619" width="12" style="222" customWidth="1"/>
    <col min="4620" max="4620" width="9.140625" style="222" customWidth="1"/>
    <col min="4621" max="4621" width="8.85546875" style="222" customWidth="1"/>
    <col min="4622" max="4622" width="10" style="222" customWidth="1"/>
    <col min="4623" max="4623" width="13.85546875" style="222" bestFit="1" customWidth="1"/>
    <col min="4624" max="4864" width="13.42578125" style="222"/>
    <col min="4865" max="4865" width="2" style="222" customWidth="1"/>
    <col min="4866" max="4866" width="8.85546875" style="222" customWidth="1"/>
    <col min="4867" max="4867" width="0.85546875" style="222" customWidth="1"/>
    <col min="4868" max="4868" width="12.42578125" style="222" customWidth="1"/>
    <col min="4869" max="4869" width="12" style="222" customWidth="1"/>
    <col min="4870" max="4870" width="10" style="222" customWidth="1"/>
    <col min="4871" max="4871" width="10.140625" style="222" customWidth="1"/>
    <col min="4872" max="4872" width="8.140625" style="222" customWidth="1"/>
    <col min="4873" max="4873" width="8.5703125" style="222" customWidth="1"/>
    <col min="4874" max="4875" width="12" style="222" customWidth="1"/>
    <col min="4876" max="4876" width="9.140625" style="222" customWidth="1"/>
    <col min="4877" max="4877" width="8.85546875" style="222" customWidth="1"/>
    <col min="4878" max="4878" width="10" style="222" customWidth="1"/>
    <col min="4879" max="4879" width="13.85546875" style="222" bestFit="1" customWidth="1"/>
    <col min="4880" max="5120" width="13.42578125" style="222"/>
    <col min="5121" max="5121" width="2" style="222" customWidth="1"/>
    <col min="5122" max="5122" width="8.85546875" style="222" customWidth="1"/>
    <col min="5123" max="5123" width="0.85546875" style="222" customWidth="1"/>
    <col min="5124" max="5124" width="12.42578125" style="222" customWidth="1"/>
    <col min="5125" max="5125" width="12" style="222" customWidth="1"/>
    <col min="5126" max="5126" width="10" style="222" customWidth="1"/>
    <col min="5127" max="5127" width="10.140625" style="222" customWidth="1"/>
    <col min="5128" max="5128" width="8.140625" style="222" customWidth="1"/>
    <col min="5129" max="5129" width="8.5703125" style="222" customWidth="1"/>
    <col min="5130" max="5131" width="12" style="222" customWidth="1"/>
    <col min="5132" max="5132" width="9.140625" style="222" customWidth="1"/>
    <col min="5133" max="5133" width="8.85546875" style="222" customWidth="1"/>
    <col min="5134" max="5134" width="10" style="222" customWidth="1"/>
    <col min="5135" max="5135" width="13.85546875" style="222" bestFit="1" customWidth="1"/>
    <col min="5136" max="5376" width="13.42578125" style="222"/>
    <col min="5377" max="5377" width="2" style="222" customWidth="1"/>
    <col min="5378" max="5378" width="8.85546875" style="222" customWidth="1"/>
    <col min="5379" max="5379" width="0.85546875" style="222" customWidth="1"/>
    <col min="5380" max="5380" width="12.42578125" style="222" customWidth="1"/>
    <col min="5381" max="5381" width="12" style="222" customWidth="1"/>
    <col min="5382" max="5382" width="10" style="222" customWidth="1"/>
    <col min="5383" max="5383" width="10.140625" style="222" customWidth="1"/>
    <col min="5384" max="5384" width="8.140625" style="222" customWidth="1"/>
    <col min="5385" max="5385" width="8.5703125" style="222" customWidth="1"/>
    <col min="5386" max="5387" width="12" style="222" customWidth="1"/>
    <col min="5388" max="5388" width="9.140625" style="222" customWidth="1"/>
    <col min="5389" max="5389" width="8.85546875" style="222" customWidth="1"/>
    <col min="5390" max="5390" width="10" style="222" customWidth="1"/>
    <col min="5391" max="5391" width="13.85546875" style="222" bestFit="1" customWidth="1"/>
    <col min="5392" max="5632" width="13.42578125" style="222"/>
    <col min="5633" max="5633" width="2" style="222" customWidth="1"/>
    <col min="5634" max="5634" width="8.85546875" style="222" customWidth="1"/>
    <col min="5635" max="5635" width="0.85546875" style="222" customWidth="1"/>
    <col min="5636" max="5636" width="12.42578125" style="222" customWidth="1"/>
    <col min="5637" max="5637" width="12" style="222" customWidth="1"/>
    <col min="5638" max="5638" width="10" style="222" customWidth="1"/>
    <col min="5639" max="5639" width="10.140625" style="222" customWidth="1"/>
    <col min="5640" max="5640" width="8.140625" style="222" customWidth="1"/>
    <col min="5641" max="5641" width="8.5703125" style="222" customWidth="1"/>
    <col min="5642" max="5643" width="12" style="222" customWidth="1"/>
    <col min="5644" max="5644" width="9.140625" style="222" customWidth="1"/>
    <col min="5645" max="5645" width="8.85546875" style="222" customWidth="1"/>
    <col min="5646" max="5646" width="10" style="222" customWidth="1"/>
    <col min="5647" max="5647" width="13.85546875" style="222" bestFit="1" customWidth="1"/>
    <col min="5648" max="5888" width="13.42578125" style="222"/>
    <col min="5889" max="5889" width="2" style="222" customWidth="1"/>
    <col min="5890" max="5890" width="8.85546875" style="222" customWidth="1"/>
    <col min="5891" max="5891" width="0.85546875" style="222" customWidth="1"/>
    <col min="5892" max="5892" width="12.42578125" style="222" customWidth="1"/>
    <col min="5893" max="5893" width="12" style="222" customWidth="1"/>
    <col min="5894" max="5894" width="10" style="222" customWidth="1"/>
    <col min="5895" max="5895" width="10.140625" style="222" customWidth="1"/>
    <col min="5896" max="5896" width="8.140625" style="222" customWidth="1"/>
    <col min="5897" max="5897" width="8.5703125" style="222" customWidth="1"/>
    <col min="5898" max="5899" width="12" style="222" customWidth="1"/>
    <col min="5900" max="5900" width="9.140625" style="222" customWidth="1"/>
    <col min="5901" max="5901" width="8.85546875" style="222" customWidth="1"/>
    <col min="5902" max="5902" width="10" style="222" customWidth="1"/>
    <col min="5903" max="5903" width="13.85546875" style="222" bestFit="1" customWidth="1"/>
    <col min="5904" max="6144" width="13.42578125" style="222"/>
    <col min="6145" max="6145" width="2" style="222" customWidth="1"/>
    <col min="6146" max="6146" width="8.85546875" style="222" customWidth="1"/>
    <col min="6147" max="6147" width="0.85546875" style="222" customWidth="1"/>
    <col min="6148" max="6148" width="12.42578125" style="222" customWidth="1"/>
    <col min="6149" max="6149" width="12" style="222" customWidth="1"/>
    <col min="6150" max="6150" width="10" style="222" customWidth="1"/>
    <col min="6151" max="6151" width="10.140625" style="222" customWidth="1"/>
    <col min="6152" max="6152" width="8.140625" style="222" customWidth="1"/>
    <col min="6153" max="6153" width="8.5703125" style="222" customWidth="1"/>
    <col min="6154" max="6155" width="12" style="222" customWidth="1"/>
    <col min="6156" max="6156" width="9.140625" style="222" customWidth="1"/>
    <col min="6157" max="6157" width="8.85546875" style="222" customWidth="1"/>
    <col min="6158" max="6158" width="10" style="222" customWidth="1"/>
    <col min="6159" max="6159" width="13.85546875" style="222" bestFit="1" customWidth="1"/>
    <col min="6160" max="6400" width="13.42578125" style="222"/>
    <col min="6401" max="6401" width="2" style="222" customWidth="1"/>
    <col min="6402" max="6402" width="8.85546875" style="222" customWidth="1"/>
    <col min="6403" max="6403" width="0.85546875" style="222" customWidth="1"/>
    <col min="6404" max="6404" width="12.42578125" style="222" customWidth="1"/>
    <col min="6405" max="6405" width="12" style="222" customWidth="1"/>
    <col min="6406" max="6406" width="10" style="222" customWidth="1"/>
    <col min="6407" max="6407" width="10.140625" style="222" customWidth="1"/>
    <col min="6408" max="6408" width="8.140625" style="222" customWidth="1"/>
    <col min="6409" max="6409" width="8.5703125" style="222" customWidth="1"/>
    <col min="6410" max="6411" width="12" style="222" customWidth="1"/>
    <col min="6412" max="6412" width="9.140625" style="222" customWidth="1"/>
    <col min="6413" max="6413" width="8.85546875" style="222" customWidth="1"/>
    <col min="6414" max="6414" width="10" style="222" customWidth="1"/>
    <col min="6415" max="6415" width="13.85546875" style="222" bestFit="1" customWidth="1"/>
    <col min="6416" max="6656" width="13.42578125" style="222"/>
    <col min="6657" max="6657" width="2" style="222" customWidth="1"/>
    <col min="6658" max="6658" width="8.85546875" style="222" customWidth="1"/>
    <col min="6659" max="6659" width="0.85546875" style="222" customWidth="1"/>
    <col min="6660" max="6660" width="12.42578125" style="222" customWidth="1"/>
    <col min="6661" max="6661" width="12" style="222" customWidth="1"/>
    <col min="6662" max="6662" width="10" style="222" customWidth="1"/>
    <col min="6663" max="6663" width="10.140625" style="222" customWidth="1"/>
    <col min="6664" max="6664" width="8.140625" style="222" customWidth="1"/>
    <col min="6665" max="6665" width="8.5703125" style="222" customWidth="1"/>
    <col min="6666" max="6667" width="12" style="222" customWidth="1"/>
    <col min="6668" max="6668" width="9.140625" style="222" customWidth="1"/>
    <col min="6669" max="6669" width="8.85546875" style="222" customWidth="1"/>
    <col min="6670" max="6670" width="10" style="222" customWidth="1"/>
    <col min="6671" max="6671" width="13.85546875" style="222" bestFit="1" customWidth="1"/>
    <col min="6672" max="6912" width="13.42578125" style="222"/>
    <col min="6913" max="6913" width="2" style="222" customWidth="1"/>
    <col min="6914" max="6914" width="8.85546875" style="222" customWidth="1"/>
    <col min="6915" max="6915" width="0.85546875" style="222" customWidth="1"/>
    <col min="6916" max="6916" width="12.42578125" style="222" customWidth="1"/>
    <col min="6917" max="6917" width="12" style="222" customWidth="1"/>
    <col min="6918" max="6918" width="10" style="222" customWidth="1"/>
    <col min="6919" max="6919" width="10.140625" style="222" customWidth="1"/>
    <col min="6920" max="6920" width="8.140625" style="222" customWidth="1"/>
    <col min="6921" max="6921" width="8.5703125" style="222" customWidth="1"/>
    <col min="6922" max="6923" width="12" style="222" customWidth="1"/>
    <col min="6924" max="6924" width="9.140625" style="222" customWidth="1"/>
    <col min="6925" max="6925" width="8.85546875" style="222" customWidth="1"/>
    <col min="6926" max="6926" width="10" style="222" customWidth="1"/>
    <col min="6927" max="6927" width="13.85546875" style="222" bestFit="1" customWidth="1"/>
    <col min="6928" max="7168" width="13.42578125" style="222"/>
    <col min="7169" max="7169" width="2" style="222" customWidth="1"/>
    <col min="7170" max="7170" width="8.85546875" style="222" customWidth="1"/>
    <col min="7171" max="7171" width="0.85546875" style="222" customWidth="1"/>
    <col min="7172" max="7172" width="12.42578125" style="222" customWidth="1"/>
    <col min="7173" max="7173" width="12" style="222" customWidth="1"/>
    <col min="7174" max="7174" width="10" style="222" customWidth="1"/>
    <col min="7175" max="7175" width="10.140625" style="222" customWidth="1"/>
    <col min="7176" max="7176" width="8.140625" style="222" customWidth="1"/>
    <col min="7177" max="7177" width="8.5703125" style="222" customWidth="1"/>
    <col min="7178" max="7179" width="12" style="222" customWidth="1"/>
    <col min="7180" max="7180" width="9.140625" style="222" customWidth="1"/>
    <col min="7181" max="7181" width="8.85546875" style="222" customWidth="1"/>
    <col min="7182" max="7182" width="10" style="222" customWidth="1"/>
    <col min="7183" max="7183" width="13.85546875" style="222" bestFit="1" customWidth="1"/>
    <col min="7184" max="7424" width="13.42578125" style="222"/>
    <col min="7425" max="7425" width="2" style="222" customWidth="1"/>
    <col min="7426" max="7426" width="8.85546875" style="222" customWidth="1"/>
    <col min="7427" max="7427" width="0.85546875" style="222" customWidth="1"/>
    <col min="7428" max="7428" width="12.42578125" style="222" customWidth="1"/>
    <col min="7429" max="7429" width="12" style="222" customWidth="1"/>
    <col min="7430" max="7430" width="10" style="222" customWidth="1"/>
    <col min="7431" max="7431" width="10.140625" style="222" customWidth="1"/>
    <col min="7432" max="7432" width="8.140625" style="222" customWidth="1"/>
    <col min="7433" max="7433" width="8.5703125" style="222" customWidth="1"/>
    <col min="7434" max="7435" width="12" style="222" customWidth="1"/>
    <col min="7436" max="7436" width="9.140625" style="222" customWidth="1"/>
    <col min="7437" max="7437" width="8.85546875" style="222" customWidth="1"/>
    <col min="7438" max="7438" width="10" style="222" customWidth="1"/>
    <col min="7439" max="7439" width="13.85546875" style="222" bestFit="1" customWidth="1"/>
    <col min="7440" max="7680" width="13.42578125" style="222"/>
    <col min="7681" max="7681" width="2" style="222" customWidth="1"/>
    <col min="7682" max="7682" width="8.85546875" style="222" customWidth="1"/>
    <col min="7683" max="7683" width="0.85546875" style="222" customWidth="1"/>
    <col min="7684" max="7684" width="12.42578125" style="222" customWidth="1"/>
    <col min="7685" max="7685" width="12" style="222" customWidth="1"/>
    <col min="7686" max="7686" width="10" style="222" customWidth="1"/>
    <col min="7687" max="7687" width="10.140625" style="222" customWidth="1"/>
    <col min="7688" max="7688" width="8.140625" style="222" customWidth="1"/>
    <col min="7689" max="7689" width="8.5703125" style="222" customWidth="1"/>
    <col min="7690" max="7691" width="12" style="222" customWidth="1"/>
    <col min="7692" max="7692" width="9.140625" style="222" customWidth="1"/>
    <col min="7693" max="7693" width="8.85546875" style="222" customWidth="1"/>
    <col min="7694" max="7694" width="10" style="222" customWidth="1"/>
    <col min="7695" max="7695" width="13.85546875" style="222" bestFit="1" customWidth="1"/>
    <col min="7696" max="7936" width="13.42578125" style="222"/>
    <col min="7937" max="7937" width="2" style="222" customWidth="1"/>
    <col min="7938" max="7938" width="8.85546875" style="222" customWidth="1"/>
    <col min="7939" max="7939" width="0.85546875" style="222" customWidth="1"/>
    <col min="7940" max="7940" width="12.42578125" style="222" customWidth="1"/>
    <col min="7941" max="7941" width="12" style="222" customWidth="1"/>
    <col min="7942" max="7942" width="10" style="222" customWidth="1"/>
    <col min="7943" max="7943" width="10.140625" style="222" customWidth="1"/>
    <col min="7944" max="7944" width="8.140625" style="222" customWidth="1"/>
    <col min="7945" max="7945" width="8.5703125" style="222" customWidth="1"/>
    <col min="7946" max="7947" width="12" style="222" customWidth="1"/>
    <col min="7948" max="7948" width="9.140625" style="222" customWidth="1"/>
    <col min="7949" max="7949" width="8.85546875" style="222" customWidth="1"/>
    <col min="7950" max="7950" width="10" style="222" customWidth="1"/>
    <col min="7951" max="7951" width="13.85546875" style="222" bestFit="1" customWidth="1"/>
    <col min="7952" max="8192" width="13.42578125" style="222"/>
    <col min="8193" max="8193" width="2" style="222" customWidth="1"/>
    <col min="8194" max="8194" width="8.85546875" style="222" customWidth="1"/>
    <col min="8195" max="8195" width="0.85546875" style="222" customWidth="1"/>
    <col min="8196" max="8196" width="12.42578125" style="222" customWidth="1"/>
    <col min="8197" max="8197" width="12" style="222" customWidth="1"/>
    <col min="8198" max="8198" width="10" style="222" customWidth="1"/>
    <col min="8199" max="8199" width="10.140625" style="222" customWidth="1"/>
    <col min="8200" max="8200" width="8.140625" style="222" customWidth="1"/>
    <col min="8201" max="8201" width="8.5703125" style="222" customWidth="1"/>
    <col min="8202" max="8203" width="12" style="222" customWidth="1"/>
    <col min="8204" max="8204" width="9.140625" style="222" customWidth="1"/>
    <col min="8205" max="8205" width="8.85546875" style="222" customWidth="1"/>
    <col min="8206" max="8206" width="10" style="222" customWidth="1"/>
    <col min="8207" max="8207" width="13.85546875" style="222" bestFit="1" customWidth="1"/>
    <col min="8208" max="8448" width="13.42578125" style="222"/>
    <col min="8449" max="8449" width="2" style="222" customWidth="1"/>
    <col min="8450" max="8450" width="8.85546875" style="222" customWidth="1"/>
    <col min="8451" max="8451" width="0.85546875" style="222" customWidth="1"/>
    <col min="8452" max="8452" width="12.42578125" style="222" customWidth="1"/>
    <col min="8453" max="8453" width="12" style="222" customWidth="1"/>
    <col min="8454" max="8454" width="10" style="222" customWidth="1"/>
    <col min="8455" max="8455" width="10.140625" style="222" customWidth="1"/>
    <col min="8456" max="8456" width="8.140625" style="222" customWidth="1"/>
    <col min="8457" max="8457" width="8.5703125" style="222" customWidth="1"/>
    <col min="8458" max="8459" width="12" style="222" customWidth="1"/>
    <col min="8460" max="8460" width="9.140625" style="222" customWidth="1"/>
    <col min="8461" max="8461" width="8.85546875" style="222" customWidth="1"/>
    <col min="8462" max="8462" width="10" style="222" customWidth="1"/>
    <col min="8463" max="8463" width="13.85546875" style="222" bestFit="1" customWidth="1"/>
    <col min="8464" max="8704" width="13.42578125" style="222"/>
    <col min="8705" max="8705" width="2" style="222" customWidth="1"/>
    <col min="8706" max="8706" width="8.85546875" style="222" customWidth="1"/>
    <col min="8707" max="8707" width="0.85546875" style="222" customWidth="1"/>
    <col min="8708" max="8708" width="12.42578125" style="222" customWidth="1"/>
    <col min="8709" max="8709" width="12" style="222" customWidth="1"/>
    <col min="8710" max="8710" width="10" style="222" customWidth="1"/>
    <col min="8711" max="8711" width="10.140625" style="222" customWidth="1"/>
    <col min="8712" max="8712" width="8.140625" style="222" customWidth="1"/>
    <col min="8713" max="8713" width="8.5703125" style="222" customWidth="1"/>
    <col min="8714" max="8715" width="12" style="222" customWidth="1"/>
    <col min="8716" max="8716" width="9.140625" style="222" customWidth="1"/>
    <col min="8717" max="8717" width="8.85546875" style="222" customWidth="1"/>
    <col min="8718" max="8718" width="10" style="222" customWidth="1"/>
    <col min="8719" max="8719" width="13.85546875" style="222" bestFit="1" customWidth="1"/>
    <col min="8720" max="8960" width="13.42578125" style="222"/>
    <col min="8961" max="8961" width="2" style="222" customWidth="1"/>
    <col min="8962" max="8962" width="8.85546875" style="222" customWidth="1"/>
    <col min="8963" max="8963" width="0.85546875" style="222" customWidth="1"/>
    <col min="8964" max="8964" width="12.42578125" style="222" customWidth="1"/>
    <col min="8965" max="8965" width="12" style="222" customWidth="1"/>
    <col min="8966" max="8966" width="10" style="222" customWidth="1"/>
    <col min="8967" max="8967" width="10.140625" style="222" customWidth="1"/>
    <col min="8968" max="8968" width="8.140625" style="222" customWidth="1"/>
    <col min="8969" max="8969" width="8.5703125" style="222" customWidth="1"/>
    <col min="8970" max="8971" width="12" style="222" customWidth="1"/>
    <col min="8972" max="8972" width="9.140625" style="222" customWidth="1"/>
    <col min="8973" max="8973" width="8.85546875" style="222" customWidth="1"/>
    <col min="8974" max="8974" width="10" style="222" customWidth="1"/>
    <col min="8975" max="8975" width="13.85546875" style="222" bestFit="1" customWidth="1"/>
    <col min="8976" max="9216" width="13.42578125" style="222"/>
    <col min="9217" max="9217" width="2" style="222" customWidth="1"/>
    <col min="9218" max="9218" width="8.85546875" style="222" customWidth="1"/>
    <col min="9219" max="9219" width="0.85546875" style="222" customWidth="1"/>
    <col min="9220" max="9220" width="12.42578125" style="222" customWidth="1"/>
    <col min="9221" max="9221" width="12" style="222" customWidth="1"/>
    <col min="9222" max="9222" width="10" style="222" customWidth="1"/>
    <col min="9223" max="9223" width="10.140625" style="222" customWidth="1"/>
    <col min="9224" max="9224" width="8.140625" style="222" customWidth="1"/>
    <col min="9225" max="9225" width="8.5703125" style="222" customWidth="1"/>
    <col min="9226" max="9227" width="12" style="222" customWidth="1"/>
    <col min="9228" max="9228" width="9.140625" style="222" customWidth="1"/>
    <col min="9229" max="9229" width="8.85546875" style="222" customWidth="1"/>
    <col min="9230" max="9230" width="10" style="222" customWidth="1"/>
    <col min="9231" max="9231" width="13.85546875" style="222" bestFit="1" customWidth="1"/>
    <col min="9232" max="9472" width="13.42578125" style="222"/>
    <col min="9473" max="9473" width="2" style="222" customWidth="1"/>
    <col min="9474" max="9474" width="8.85546875" style="222" customWidth="1"/>
    <col min="9475" max="9475" width="0.85546875" style="222" customWidth="1"/>
    <col min="9476" max="9476" width="12.42578125" style="222" customWidth="1"/>
    <col min="9477" max="9477" width="12" style="222" customWidth="1"/>
    <col min="9478" max="9478" width="10" style="222" customWidth="1"/>
    <col min="9479" max="9479" width="10.140625" style="222" customWidth="1"/>
    <col min="9480" max="9480" width="8.140625" style="222" customWidth="1"/>
    <col min="9481" max="9481" width="8.5703125" style="222" customWidth="1"/>
    <col min="9482" max="9483" width="12" style="222" customWidth="1"/>
    <col min="9484" max="9484" width="9.140625" style="222" customWidth="1"/>
    <col min="9485" max="9485" width="8.85546875" style="222" customWidth="1"/>
    <col min="9486" max="9486" width="10" style="222" customWidth="1"/>
    <col min="9487" max="9487" width="13.85546875" style="222" bestFit="1" customWidth="1"/>
    <col min="9488" max="9728" width="13.42578125" style="222"/>
    <col min="9729" max="9729" width="2" style="222" customWidth="1"/>
    <col min="9730" max="9730" width="8.85546875" style="222" customWidth="1"/>
    <col min="9731" max="9731" width="0.85546875" style="222" customWidth="1"/>
    <col min="9732" max="9732" width="12.42578125" style="222" customWidth="1"/>
    <col min="9733" max="9733" width="12" style="222" customWidth="1"/>
    <col min="9734" max="9734" width="10" style="222" customWidth="1"/>
    <col min="9735" max="9735" width="10.140625" style="222" customWidth="1"/>
    <col min="9736" max="9736" width="8.140625" style="222" customWidth="1"/>
    <col min="9737" max="9737" width="8.5703125" style="222" customWidth="1"/>
    <col min="9738" max="9739" width="12" style="222" customWidth="1"/>
    <col min="9740" max="9740" width="9.140625" style="222" customWidth="1"/>
    <col min="9741" max="9741" width="8.85546875" style="222" customWidth="1"/>
    <col min="9742" max="9742" width="10" style="222" customWidth="1"/>
    <col min="9743" max="9743" width="13.85546875" style="222" bestFit="1" customWidth="1"/>
    <col min="9744" max="9984" width="13.42578125" style="222"/>
    <col min="9985" max="9985" width="2" style="222" customWidth="1"/>
    <col min="9986" max="9986" width="8.85546875" style="222" customWidth="1"/>
    <col min="9987" max="9987" width="0.85546875" style="222" customWidth="1"/>
    <col min="9988" max="9988" width="12.42578125" style="222" customWidth="1"/>
    <col min="9989" max="9989" width="12" style="222" customWidth="1"/>
    <col min="9990" max="9990" width="10" style="222" customWidth="1"/>
    <col min="9991" max="9991" width="10.140625" style="222" customWidth="1"/>
    <col min="9992" max="9992" width="8.140625" style="222" customWidth="1"/>
    <col min="9993" max="9993" width="8.5703125" style="222" customWidth="1"/>
    <col min="9994" max="9995" width="12" style="222" customWidth="1"/>
    <col min="9996" max="9996" width="9.140625" style="222" customWidth="1"/>
    <col min="9997" max="9997" width="8.85546875" style="222" customWidth="1"/>
    <col min="9998" max="9998" width="10" style="222" customWidth="1"/>
    <col min="9999" max="9999" width="13.85546875" style="222" bestFit="1" customWidth="1"/>
    <col min="10000" max="10240" width="13.42578125" style="222"/>
    <col min="10241" max="10241" width="2" style="222" customWidth="1"/>
    <col min="10242" max="10242" width="8.85546875" style="222" customWidth="1"/>
    <col min="10243" max="10243" width="0.85546875" style="222" customWidth="1"/>
    <col min="10244" max="10244" width="12.42578125" style="222" customWidth="1"/>
    <col min="10245" max="10245" width="12" style="222" customWidth="1"/>
    <col min="10246" max="10246" width="10" style="222" customWidth="1"/>
    <col min="10247" max="10247" width="10.140625" style="222" customWidth="1"/>
    <col min="10248" max="10248" width="8.140625" style="222" customWidth="1"/>
    <col min="10249" max="10249" width="8.5703125" style="222" customWidth="1"/>
    <col min="10250" max="10251" width="12" style="222" customWidth="1"/>
    <col min="10252" max="10252" width="9.140625" style="222" customWidth="1"/>
    <col min="10253" max="10253" width="8.85546875" style="222" customWidth="1"/>
    <col min="10254" max="10254" width="10" style="222" customWidth="1"/>
    <col min="10255" max="10255" width="13.85546875" style="222" bestFit="1" customWidth="1"/>
    <col min="10256" max="10496" width="13.42578125" style="222"/>
    <col min="10497" max="10497" width="2" style="222" customWidth="1"/>
    <col min="10498" max="10498" width="8.85546875" style="222" customWidth="1"/>
    <col min="10499" max="10499" width="0.85546875" style="222" customWidth="1"/>
    <col min="10500" max="10500" width="12.42578125" style="222" customWidth="1"/>
    <col min="10501" max="10501" width="12" style="222" customWidth="1"/>
    <col min="10502" max="10502" width="10" style="222" customWidth="1"/>
    <col min="10503" max="10503" width="10.140625" style="222" customWidth="1"/>
    <col min="10504" max="10504" width="8.140625" style="222" customWidth="1"/>
    <col min="10505" max="10505" width="8.5703125" style="222" customWidth="1"/>
    <col min="10506" max="10507" width="12" style="222" customWidth="1"/>
    <col min="10508" max="10508" width="9.140625" style="222" customWidth="1"/>
    <col min="10509" max="10509" width="8.85546875" style="222" customWidth="1"/>
    <col min="10510" max="10510" width="10" style="222" customWidth="1"/>
    <col min="10511" max="10511" width="13.85546875" style="222" bestFit="1" customWidth="1"/>
    <col min="10512" max="10752" width="13.42578125" style="222"/>
    <col min="10753" max="10753" width="2" style="222" customWidth="1"/>
    <col min="10754" max="10754" width="8.85546875" style="222" customWidth="1"/>
    <col min="10755" max="10755" width="0.85546875" style="222" customWidth="1"/>
    <col min="10756" max="10756" width="12.42578125" style="222" customWidth="1"/>
    <col min="10757" max="10757" width="12" style="222" customWidth="1"/>
    <col min="10758" max="10758" width="10" style="222" customWidth="1"/>
    <col min="10759" max="10759" width="10.140625" style="222" customWidth="1"/>
    <col min="10760" max="10760" width="8.140625" style="222" customWidth="1"/>
    <col min="10761" max="10761" width="8.5703125" style="222" customWidth="1"/>
    <col min="10762" max="10763" width="12" style="222" customWidth="1"/>
    <col min="10764" max="10764" width="9.140625" style="222" customWidth="1"/>
    <col min="10765" max="10765" width="8.85546875" style="222" customWidth="1"/>
    <col min="10766" max="10766" width="10" style="222" customWidth="1"/>
    <col min="10767" max="10767" width="13.85546875" style="222" bestFit="1" customWidth="1"/>
    <col min="10768" max="11008" width="13.42578125" style="222"/>
    <col min="11009" max="11009" width="2" style="222" customWidth="1"/>
    <col min="11010" max="11010" width="8.85546875" style="222" customWidth="1"/>
    <col min="11011" max="11011" width="0.85546875" style="222" customWidth="1"/>
    <col min="11012" max="11012" width="12.42578125" style="222" customWidth="1"/>
    <col min="11013" max="11013" width="12" style="222" customWidth="1"/>
    <col min="11014" max="11014" width="10" style="222" customWidth="1"/>
    <col min="11015" max="11015" width="10.140625" style="222" customWidth="1"/>
    <col min="11016" max="11016" width="8.140625" style="222" customWidth="1"/>
    <col min="11017" max="11017" width="8.5703125" style="222" customWidth="1"/>
    <col min="11018" max="11019" width="12" style="222" customWidth="1"/>
    <col min="11020" max="11020" width="9.140625" style="222" customWidth="1"/>
    <col min="11021" max="11021" width="8.85546875" style="222" customWidth="1"/>
    <col min="11022" max="11022" width="10" style="222" customWidth="1"/>
    <col min="11023" max="11023" width="13.85546875" style="222" bestFit="1" customWidth="1"/>
    <col min="11024" max="11264" width="13.42578125" style="222"/>
    <col min="11265" max="11265" width="2" style="222" customWidth="1"/>
    <col min="11266" max="11266" width="8.85546875" style="222" customWidth="1"/>
    <col min="11267" max="11267" width="0.85546875" style="222" customWidth="1"/>
    <col min="11268" max="11268" width="12.42578125" style="222" customWidth="1"/>
    <col min="11269" max="11269" width="12" style="222" customWidth="1"/>
    <col min="11270" max="11270" width="10" style="222" customWidth="1"/>
    <col min="11271" max="11271" width="10.140625" style="222" customWidth="1"/>
    <col min="11272" max="11272" width="8.140625" style="222" customWidth="1"/>
    <col min="11273" max="11273" width="8.5703125" style="222" customWidth="1"/>
    <col min="11274" max="11275" width="12" style="222" customWidth="1"/>
    <col min="11276" max="11276" width="9.140625" style="222" customWidth="1"/>
    <col min="11277" max="11277" width="8.85546875" style="222" customWidth="1"/>
    <col min="11278" max="11278" width="10" style="222" customWidth="1"/>
    <col min="11279" max="11279" width="13.85546875" style="222" bestFit="1" customWidth="1"/>
    <col min="11280" max="11520" width="13.42578125" style="222"/>
    <col min="11521" max="11521" width="2" style="222" customWidth="1"/>
    <col min="11522" max="11522" width="8.85546875" style="222" customWidth="1"/>
    <col min="11523" max="11523" width="0.85546875" style="222" customWidth="1"/>
    <col min="11524" max="11524" width="12.42578125" style="222" customWidth="1"/>
    <col min="11525" max="11525" width="12" style="222" customWidth="1"/>
    <col min="11526" max="11526" width="10" style="222" customWidth="1"/>
    <col min="11527" max="11527" width="10.140625" style="222" customWidth="1"/>
    <col min="11528" max="11528" width="8.140625" style="222" customWidth="1"/>
    <col min="11529" max="11529" width="8.5703125" style="222" customWidth="1"/>
    <col min="11530" max="11531" width="12" style="222" customWidth="1"/>
    <col min="11532" max="11532" width="9.140625" style="222" customWidth="1"/>
    <col min="11533" max="11533" width="8.85546875" style="222" customWidth="1"/>
    <col min="11534" max="11534" width="10" style="222" customWidth="1"/>
    <col min="11535" max="11535" width="13.85546875" style="222" bestFit="1" customWidth="1"/>
    <col min="11536" max="11776" width="13.42578125" style="222"/>
    <col min="11777" max="11777" width="2" style="222" customWidth="1"/>
    <col min="11778" max="11778" width="8.85546875" style="222" customWidth="1"/>
    <col min="11779" max="11779" width="0.85546875" style="222" customWidth="1"/>
    <col min="11780" max="11780" width="12.42578125" style="222" customWidth="1"/>
    <col min="11781" max="11781" width="12" style="222" customWidth="1"/>
    <col min="11782" max="11782" width="10" style="222" customWidth="1"/>
    <col min="11783" max="11783" width="10.140625" style="222" customWidth="1"/>
    <col min="11784" max="11784" width="8.140625" style="222" customWidth="1"/>
    <col min="11785" max="11785" width="8.5703125" style="222" customWidth="1"/>
    <col min="11786" max="11787" width="12" style="222" customWidth="1"/>
    <col min="11788" max="11788" width="9.140625" style="222" customWidth="1"/>
    <col min="11789" max="11789" width="8.85546875" style="222" customWidth="1"/>
    <col min="11790" max="11790" width="10" style="222" customWidth="1"/>
    <col min="11791" max="11791" width="13.85546875" style="222" bestFit="1" customWidth="1"/>
    <col min="11792" max="12032" width="13.42578125" style="222"/>
    <col min="12033" max="12033" width="2" style="222" customWidth="1"/>
    <col min="12034" max="12034" width="8.85546875" style="222" customWidth="1"/>
    <col min="12035" max="12035" width="0.85546875" style="222" customWidth="1"/>
    <col min="12036" max="12036" width="12.42578125" style="222" customWidth="1"/>
    <col min="12037" max="12037" width="12" style="222" customWidth="1"/>
    <col min="12038" max="12038" width="10" style="222" customWidth="1"/>
    <col min="12039" max="12039" width="10.140625" style="222" customWidth="1"/>
    <col min="12040" max="12040" width="8.140625" style="222" customWidth="1"/>
    <col min="12041" max="12041" width="8.5703125" style="222" customWidth="1"/>
    <col min="12042" max="12043" width="12" style="222" customWidth="1"/>
    <col min="12044" max="12044" width="9.140625" style="222" customWidth="1"/>
    <col min="12045" max="12045" width="8.85546875" style="222" customWidth="1"/>
    <col min="12046" max="12046" width="10" style="222" customWidth="1"/>
    <col min="12047" max="12047" width="13.85546875" style="222" bestFit="1" customWidth="1"/>
    <col min="12048" max="12288" width="13.42578125" style="222"/>
    <col min="12289" max="12289" width="2" style="222" customWidth="1"/>
    <col min="12290" max="12290" width="8.85546875" style="222" customWidth="1"/>
    <col min="12291" max="12291" width="0.85546875" style="222" customWidth="1"/>
    <col min="12292" max="12292" width="12.42578125" style="222" customWidth="1"/>
    <col min="12293" max="12293" width="12" style="222" customWidth="1"/>
    <col min="12294" max="12294" width="10" style="222" customWidth="1"/>
    <col min="12295" max="12295" width="10.140625" style="222" customWidth="1"/>
    <col min="12296" max="12296" width="8.140625" style="222" customWidth="1"/>
    <col min="12297" max="12297" width="8.5703125" style="222" customWidth="1"/>
    <col min="12298" max="12299" width="12" style="222" customWidth="1"/>
    <col min="12300" max="12300" width="9.140625" style="222" customWidth="1"/>
    <col min="12301" max="12301" width="8.85546875" style="222" customWidth="1"/>
    <col min="12302" max="12302" width="10" style="222" customWidth="1"/>
    <col min="12303" max="12303" width="13.85546875" style="222" bestFit="1" customWidth="1"/>
    <col min="12304" max="12544" width="13.42578125" style="222"/>
    <col min="12545" max="12545" width="2" style="222" customWidth="1"/>
    <col min="12546" max="12546" width="8.85546875" style="222" customWidth="1"/>
    <col min="12547" max="12547" width="0.85546875" style="222" customWidth="1"/>
    <col min="12548" max="12548" width="12.42578125" style="222" customWidth="1"/>
    <col min="12549" max="12549" width="12" style="222" customWidth="1"/>
    <col min="12550" max="12550" width="10" style="222" customWidth="1"/>
    <col min="12551" max="12551" width="10.140625" style="222" customWidth="1"/>
    <col min="12552" max="12552" width="8.140625" style="222" customWidth="1"/>
    <col min="12553" max="12553" width="8.5703125" style="222" customWidth="1"/>
    <col min="12554" max="12555" width="12" style="222" customWidth="1"/>
    <col min="12556" max="12556" width="9.140625" style="222" customWidth="1"/>
    <col min="12557" max="12557" width="8.85546875" style="222" customWidth="1"/>
    <col min="12558" max="12558" width="10" style="222" customWidth="1"/>
    <col min="12559" max="12559" width="13.85546875" style="222" bestFit="1" customWidth="1"/>
    <col min="12560" max="12800" width="13.42578125" style="222"/>
    <col min="12801" max="12801" width="2" style="222" customWidth="1"/>
    <col min="12802" max="12802" width="8.85546875" style="222" customWidth="1"/>
    <col min="12803" max="12803" width="0.85546875" style="222" customWidth="1"/>
    <col min="12804" max="12804" width="12.42578125" style="222" customWidth="1"/>
    <col min="12805" max="12805" width="12" style="222" customWidth="1"/>
    <col min="12806" max="12806" width="10" style="222" customWidth="1"/>
    <col min="12807" max="12807" width="10.140625" style="222" customWidth="1"/>
    <col min="12808" max="12808" width="8.140625" style="222" customWidth="1"/>
    <col min="12809" max="12809" width="8.5703125" style="222" customWidth="1"/>
    <col min="12810" max="12811" width="12" style="222" customWidth="1"/>
    <col min="12812" max="12812" width="9.140625" style="222" customWidth="1"/>
    <col min="12813" max="12813" width="8.85546875" style="222" customWidth="1"/>
    <col min="12814" max="12814" width="10" style="222" customWidth="1"/>
    <col min="12815" max="12815" width="13.85546875" style="222" bestFit="1" customWidth="1"/>
    <col min="12816" max="13056" width="13.42578125" style="222"/>
    <col min="13057" max="13057" width="2" style="222" customWidth="1"/>
    <col min="13058" max="13058" width="8.85546875" style="222" customWidth="1"/>
    <col min="13059" max="13059" width="0.85546875" style="222" customWidth="1"/>
    <col min="13060" max="13060" width="12.42578125" style="222" customWidth="1"/>
    <col min="13061" max="13061" width="12" style="222" customWidth="1"/>
    <col min="13062" max="13062" width="10" style="222" customWidth="1"/>
    <col min="13063" max="13063" width="10.140625" style="222" customWidth="1"/>
    <col min="13064" max="13064" width="8.140625" style="222" customWidth="1"/>
    <col min="13065" max="13065" width="8.5703125" style="222" customWidth="1"/>
    <col min="13066" max="13067" width="12" style="222" customWidth="1"/>
    <col min="13068" max="13068" width="9.140625" style="222" customWidth="1"/>
    <col min="13069" max="13069" width="8.85546875" style="222" customWidth="1"/>
    <col min="13070" max="13070" width="10" style="222" customWidth="1"/>
    <col min="13071" max="13071" width="13.85546875" style="222" bestFit="1" customWidth="1"/>
    <col min="13072" max="13312" width="13.42578125" style="222"/>
    <col min="13313" max="13313" width="2" style="222" customWidth="1"/>
    <col min="13314" max="13314" width="8.85546875" style="222" customWidth="1"/>
    <col min="13315" max="13315" width="0.85546875" style="222" customWidth="1"/>
    <col min="13316" max="13316" width="12.42578125" style="222" customWidth="1"/>
    <col min="13317" max="13317" width="12" style="222" customWidth="1"/>
    <col min="13318" max="13318" width="10" style="222" customWidth="1"/>
    <col min="13319" max="13319" width="10.140625" style="222" customWidth="1"/>
    <col min="13320" max="13320" width="8.140625" style="222" customWidth="1"/>
    <col min="13321" max="13321" width="8.5703125" style="222" customWidth="1"/>
    <col min="13322" max="13323" width="12" style="222" customWidth="1"/>
    <col min="13324" max="13324" width="9.140625" style="222" customWidth="1"/>
    <col min="13325" max="13325" width="8.85546875" style="222" customWidth="1"/>
    <col min="13326" max="13326" width="10" style="222" customWidth="1"/>
    <col min="13327" max="13327" width="13.85546875" style="222" bestFit="1" customWidth="1"/>
    <col min="13328" max="13568" width="13.42578125" style="222"/>
    <col min="13569" max="13569" width="2" style="222" customWidth="1"/>
    <col min="13570" max="13570" width="8.85546875" style="222" customWidth="1"/>
    <col min="13571" max="13571" width="0.85546875" style="222" customWidth="1"/>
    <col min="13572" max="13572" width="12.42578125" style="222" customWidth="1"/>
    <col min="13573" max="13573" width="12" style="222" customWidth="1"/>
    <col min="13574" max="13574" width="10" style="222" customWidth="1"/>
    <col min="13575" max="13575" width="10.140625" style="222" customWidth="1"/>
    <col min="13576" max="13576" width="8.140625" style="222" customWidth="1"/>
    <col min="13577" max="13577" width="8.5703125" style="222" customWidth="1"/>
    <col min="13578" max="13579" width="12" style="222" customWidth="1"/>
    <col min="13580" max="13580" width="9.140625" style="222" customWidth="1"/>
    <col min="13581" max="13581" width="8.85546875" style="222" customWidth="1"/>
    <col min="13582" max="13582" width="10" style="222" customWidth="1"/>
    <col min="13583" max="13583" width="13.85546875" style="222" bestFit="1" customWidth="1"/>
    <col min="13584" max="13824" width="13.42578125" style="222"/>
    <col min="13825" max="13825" width="2" style="222" customWidth="1"/>
    <col min="13826" max="13826" width="8.85546875" style="222" customWidth="1"/>
    <col min="13827" max="13827" width="0.85546875" style="222" customWidth="1"/>
    <col min="13828" max="13828" width="12.42578125" style="222" customWidth="1"/>
    <col min="13829" max="13829" width="12" style="222" customWidth="1"/>
    <col min="13830" max="13830" width="10" style="222" customWidth="1"/>
    <col min="13831" max="13831" width="10.140625" style="222" customWidth="1"/>
    <col min="13832" max="13832" width="8.140625" style="222" customWidth="1"/>
    <col min="13833" max="13833" width="8.5703125" style="222" customWidth="1"/>
    <col min="13834" max="13835" width="12" style="222" customWidth="1"/>
    <col min="13836" max="13836" width="9.140625" style="222" customWidth="1"/>
    <col min="13837" max="13837" width="8.85546875" style="222" customWidth="1"/>
    <col min="13838" max="13838" width="10" style="222" customWidth="1"/>
    <col min="13839" max="13839" width="13.85546875" style="222" bestFit="1" customWidth="1"/>
    <col min="13840" max="14080" width="13.42578125" style="222"/>
    <col min="14081" max="14081" width="2" style="222" customWidth="1"/>
    <col min="14082" max="14082" width="8.85546875" style="222" customWidth="1"/>
    <col min="14083" max="14083" width="0.85546875" style="222" customWidth="1"/>
    <col min="14084" max="14084" width="12.42578125" style="222" customWidth="1"/>
    <col min="14085" max="14085" width="12" style="222" customWidth="1"/>
    <col min="14086" max="14086" width="10" style="222" customWidth="1"/>
    <col min="14087" max="14087" width="10.140625" style="222" customWidth="1"/>
    <col min="14088" max="14088" width="8.140625" style="222" customWidth="1"/>
    <col min="14089" max="14089" width="8.5703125" style="222" customWidth="1"/>
    <col min="14090" max="14091" width="12" style="222" customWidth="1"/>
    <col min="14092" max="14092" width="9.140625" style="222" customWidth="1"/>
    <col min="14093" max="14093" width="8.85546875" style="222" customWidth="1"/>
    <col min="14094" max="14094" width="10" style="222" customWidth="1"/>
    <col min="14095" max="14095" width="13.85546875" style="222" bestFit="1" customWidth="1"/>
    <col min="14096" max="14336" width="13.42578125" style="222"/>
    <col min="14337" max="14337" width="2" style="222" customWidth="1"/>
    <col min="14338" max="14338" width="8.85546875" style="222" customWidth="1"/>
    <col min="14339" max="14339" width="0.85546875" style="222" customWidth="1"/>
    <col min="14340" max="14340" width="12.42578125" style="222" customWidth="1"/>
    <col min="14341" max="14341" width="12" style="222" customWidth="1"/>
    <col min="14342" max="14342" width="10" style="222" customWidth="1"/>
    <col min="14343" max="14343" width="10.140625" style="222" customWidth="1"/>
    <col min="14344" max="14344" width="8.140625" style="222" customWidth="1"/>
    <col min="14345" max="14345" width="8.5703125" style="222" customWidth="1"/>
    <col min="14346" max="14347" width="12" style="222" customWidth="1"/>
    <col min="14348" max="14348" width="9.140625" style="222" customWidth="1"/>
    <col min="14349" max="14349" width="8.85546875" style="222" customWidth="1"/>
    <col min="14350" max="14350" width="10" style="222" customWidth="1"/>
    <col min="14351" max="14351" width="13.85546875" style="222" bestFit="1" customWidth="1"/>
    <col min="14352" max="14592" width="13.42578125" style="222"/>
    <col min="14593" max="14593" width="2" style="222" customWidth="1"/>
    <col min="14594" max="14594" width="8.85546875" style="222" customWidth="1"/>
    <col min="14595" max="14595" width="0.85546875" style="222" customWidth="1"/>
    <col min="14596" max="14596" width="12.42578125" style="222" customWidth="1"/>
    <col min="14597" max="14597" width="12" style="222" customWidth="1"/>
    <col min="14598" max="14598" width="10" style="222" customWidth="1"/>
    <col min="14599" max="14599" width="10.140625" style="222" customWidth="1"/>
    <col min="14600" max="14600" width="8.140625" style="222" customWidth="1"/>
    <col min="14601" max="14601" width="8.5703125" style="222" customWidth="1"/>
    <col min="14602" max="14603" width="12" style="222" customWidth="1"/>
    <col min="14604" max="14604" width="9.140625" style="222" customWidth="1"/>
    <col min="14605" max="14605" width="8.85546875" style="222" customWidth="1"/>
    <col min="14606" max="14606" width="10" style="222" customWidth="1"/>
    <col min="14607" max="14607" width="13.85546875" style="222" bestFit="1" customWidth="1"/>
    <col min="14608" max="14848" width="13.42578125" style="222"/>
    <col min="14849" max="14849" width="2" style="222" customWidth="1"/>
    <col min="14850" max="14850" width="8.85546875" style="222" customWidth="1"/>
    <col min="14851" max="14851" width="0.85546875" style="222" customWidth="1"/>
    <col min="14852" max="14852" width="12.42578125" style="222" customWidth="1"/>
    <col min="14853" max="14853" width="12" style="222" customWidth="1"/>
    <col min="14854" max="14854" width="10" style="222" customWidth="1"/>
    <col min="14855" max="14855" width="10.140625" style="222" customWidth="1"/>
    <col min="14856" max="14856" width="8.140625" style="222" customWidth="1"/>
    <col min="14857" max="14857" width="8.5703125" style="222" customWidth="1"/>
    <col min="14858" max="14859" width="12" style="222" customWidth="1"/>
    <col min="14860" max="14860" width="9.140625" style="222" customWidth="1"/>
    <col min="14861" max="14861" width="8.85546875" style="222" customWidth="1"/>
    <col min="14862" max="14862" width="10" style="222" customWidth="1"/>
    <col min="14863" max="14863" width="13.85546875" style="222" bestFit="1" customWidth="1"/>
    <col min="14864" max="15104" width="13.42578125" style="222"/>
    <col min="15105" max="15105" width="2" style="222" customWidth="1"/>
    <col min="15106" max="15106" width="8.85546875" style="222" customWidth="1"/>
    <col min="15107" max="15107" width="0.85546875" style="222" customWidth="1"/>
    <col min="15108" max="15108" width="12.42578125" style="222" customWidth="1"/>
    <col min="15109" max="15109" width="12" style="222" customWidth="1"/>
    <col min="15110" max="15110" width="10" style="222" customWidth="1"/>
    <col min="15111" max="15111" width="10.140625" style="222" customWidth="1"/>
    <col min="15112" max="15112" width="8.140625" style="222" customWidth="1"/>
    <col min="15113" max="15113" width="8.5703125" style="222" customWidth="1"/>
    <col min="15114" max="15115" width="12" style="222" customWidth="1"/>
    <col min="15116" max="15116" width="9.140625" style="222" customWidth="1"/>
    <col min="15117" max="15117" width="8.85546875" style="222" customWidth="1"/>
    <col min="15118" max="15118" width="10" style="222" customWidth="1"/>
    <col min="15119" max="15119" width="13.85546875" style="222" bestFit="1" customWidth="1"/>
    <col min="15120" max="15360" width="13.42578125" style="222"/>
    <col min="15361" max="15361" width="2" style="222" customWidth="1"/>
    <col min="15362" max="15362" width="8.85546875" style="222" customWidth="1"/>
    <col min="15363" max="15363" width="0.85546875" style="222" customWidth="1"/>
    <col min="15364" max="15364" width="12.42578125" style="222" customWidth="1"/>
    <col min="15365" max="15365" width="12" style="222" customWidth="1"/>
    <col min="15366" max="15366" width="10" style="222" customWidth="1"/>
    <col min="15367" max="15367" width="10.140625" style="222" customWidth="1"/>
    <col min="15368" max="15368" width="8.140625" style="222" customWidth="1"/>
    <col min="15369" max="15369" width="8.5703125" style="222" customWidth="1"/>
    <col min="15370" max="15371" width="12" style="222" customWidth="1"/>
    <col min="15372" max="15372" width="9.140625" style="222" customWidth="1"/>
    <col min="15373" max="15373" width="8.85546875" style="222" customWidth="1"/>
    <col min="15374" max="15374" width="10" style="222" customWidth="1"/>
    <col min="15375" max="15375" width="13.85546875" style="222" bestFit="1" customWidth="1"/>
    <col min="15376" max="15616" width="13.42578125" style="222"/>
    <col min="15617" max="15617" width="2" style="222" customWidth="1"/>
    <col min="15618" max="15618" width="8.85546875" style="222" customWidth="1"/>
    <col min="15619" max="15619" width="0.85546875" style="222" customWidth="1"/>
    <col min="15620" max="15620" width="12.42578125" style="222" customWidth="1"/>
    <col min="15621" max="15621" width="12" style="222" customWidth="1"/>
    <col min="15622" max="15622" width="10" style="222" customWidth="1"/>
    <col min="15623" max="15623" width="10.140625" style="222" customWidth="1"/>
    <col min="15624" max="15624" width="8.140625" style="222" customWidth="1"/>
    <col min="15625" max="15625" width="8.5703125" style="222" customWidth="1"/>
    <col min="15626" max="15627" width="12" style="222" customWidth="1"/>
    <col min="15628" max="15628" width="9.140625" style="222" customWidth="1"/>
    <col min="15629" max="15629" width="8.85546875" style="222" customWidth="1"/>
    <col min="15630" max="15630" width="10" style="222" customWidth="1"/>
    <col min="15631" max="15631" width="13.85546875" style="222" bestFit="1" customWidth="1"/>
    <col min="15632" max="15872" width="13.42578125" style="222"/>
    <col min="15873" max="15873" width="2" style="222" customWidth="1"/>
    <col min="15874" max="15874" width="8.85546875" style="222" customWidth="1"/>
    <col min="15875" max="15875" width="0.85546875" style="222" customWidth="1"/>
    <col min="15876" max="15876" width="12.42578125" style="222" customWidth="1"/>
    <col min="15877" max="15877" width="12" style="222" customWidth="1"/>
    <col min="15878" max="15878" width="10" style="222" customWidth="1"/>
    <col min="15879" max="15879" width="10.140625" style="222" customWidth="1"/>
    <col min="15880" max="15880" width="8.140625" style="222" customWidth="1"/>
    <col min="15881" max="15881" width="8.5703125" style="222" customWidth="1"/>
    <col min="15882" max="15883" width="12" style="222" customWidth="1"/>
    <col min="15884" max="15884" width="9.140625" style="222" customWidth="1"/>
    <col min="15885" max="15885" width="8.85546875" style="222" customWidth="1"/>
    <col min="15886" max="15886" width="10" style="222" customWidth="1"/>
    <col min="15887" max="15887" width="13.85546875" style="222" bestFit="1" customWidth="1"/>
    <col min="15888" max="16128" width="13.42578125" style="222"/>
    <col min="16129" max="16129" width="2" style="222" customWidth="1"/>
    <col min="16130" max="16130" width="8.85546875" style="222" customWidth="1"/>
    <col min="16131" max="16131" width="0.85546875" style="222" customWidth="1"/>
    <col min="16132" max="16132" width="12.42578125" style="222" customWidth="1"/>
    <col min="16133" max="16133" width="12" style="222" customWidth="1"/>
    <col min="16134" max="16134" width="10" style="222" customWidth="1"/>
    <col min="16135" max="16135" width="10.140625" style="222" customWidth="1"/>
    <col min="16136" max="16136" width="8.140625" style="222" customWidth="1"/>
    <col min="16137" max="16137" width="8.5703125" style="222" customWidth="1"/>
    <col min="16138" max="16139" width="12" style="222" customWidth="1"/>
    <col min="16140" max="16140" width="9.140625" style="222" customWidth="1"/>
    <col min="16141" max="16141" width="8.85546875" style="222" customWidth="1"/>
    <col min="16142" max="16142" width="10" style="222" customWidth="1"/>
    <col min="16143" max="16143" width="13.85546875" style="222" bestFit="1" customWidth="1"/>
    <col min="16144" max="16384" width="13.42578125" style="222"/>
  </cols>
  <sheetData>
    <row r="1" spans="1:15" s="52" customFormat="1" ht="13.5" customHeight="1" thickBot="1">
      <c r="B1" s="52" t="s">
        <v>429</v>
      </c>
      <c r="N1" s="134" t="s">
        <v>428</v>
      </c>
    </row>
    <row r="2" spans="1:15" s="52" customFormat="1" ht="10.5" customHeight="1" thickTop="1">
      <c r="A2" s="594" t="s">
        <v>352</v>
      </c>
      <c r="B2" s="594"/>
      <c r="C2" s="221"/>
      <c r="D2" s="578" t="s">
        <v>351</v>
      </c>
      <c r="E2" s="581" t="s">
        <v>350</v>
      </c>
      <c r="F2" s="582"/>
      <c r="G2" s="582"/>
      <c r="H2" s="582"/>
      <c r="I2" s="582"/>
      <c r="J2" s="582"/>
      <c r="K2" s="582"/>
      <c r="L2" s="582"/>
      <c r="M2" s="583"/>
      <c r="N2" s="584" t="s">
        <v>341</v>
      </c>
    </row>
    <row r="3" spans="1:15" s="52" customFormat="1" ht="9.75" customHeight="1">
      <c r="A3" s="595"/>
      <c r="B3" s="596"/>
      <c r="C3" s="220"/>
      <c r="D3" s="579"/>
      <c r="E3" s="586" t="s">
        <v>349</v>
      </c>
      <c r="F3" s="588" t="s">
        <v>342</v>
      </c>
      <c r="G3" s="589"/>
      <c r="H3" s="590"/>
      <c r="I3" s="591" t="s">
        <v>348</v>
      </c>
      <c r="J3" s="588" t="s">
        <v>347</v>
      </c>
      <c r="K3" s="590"/>
      <c r="L3" s="593" t="s">
        <v>346</v>
      </c>
      <c r="M3" s="593" t="s">
        <v>427</v>
      </c>
      <c r="N3" s="585"/>
    </row>
    <row r="4" spans="1:15" s="52" customFormat="1" ht="15">
      <c r="A4" s="597"/>
      <c r="B4" s="597"/>
      <c r="C4" s="219"/>
      <c r="D4" s="580"/>
      <c r="E4" s="587"/>
      <c r="F4" s="251" t="s">
        <v>344</v>
      </c>
      <c r="G4" s="251" t="s">
        <v>343</v>
      </c>
      <c r="H4" s="218" t="s">
        <v>345</v>
      </c>
      <c r="I4" s="592"/>
      <c r="J4" s="251" t="s">
        <v>344</v>
      </c>
      <c r="K4" s="251" t="s">
        <v>343</v>
      </c>
      <c r="L4" s="587"/>
      <c r="M4" s="587"/>
      <c r="N4" s="550"/>
    </row>
    <row r="5" spans="1:15" ht="3.75" customHeight="1">
      <c r="A5" s="250"/>
      <c r="B5" s="250"/>
      <c r="C5" s="216"/>
      <c r="D5" s="215"/>
      <c r="E5" s="209"/>
      <c r="F5" s="213"/>
      <c r="G5" s="213"/>
      <c r="H5" s="43"/>
      <c r="I5" s="214"/>
      <c r="J5" s="213"/>
      <c r="K5" s="213"/>
      <c r="L5" s="212"/>
      <c r="M5" s="212"/>
      <c r="N5" s="249"/>
    </row>
    <row r="6" spans="1:15" ht="9.65" customHeight="1">
      <c r="A6" s="598" t="s">
        <v>426</v>
      </c>
      <c r="B6" s="598"/>
      <c r="C6" s="246"/>
      <c r="D6" s="247">
        <v>2868710</v>
      </c>
      <c r="E6" s="247">
        <v>2742537</v>
      </c>
      <c r="F6" s="247">
        <v>101788</v>
      </c>
      <c r="G6" s="247">
        <v>172369</v>
      </c>
      <c r="H6" s="247">
        <v>11786</v>
      </c>
      <c r="I6" s="247">
        <v>11943</v>
      </c>
      <c r="J6" s="247">
        <v>1234471</v>
      </c>
      <c r="K6" s="247">
        <v>1132579</v>
      </c>
      <c r="L6" s="247">
        <v>64321</v>
      </c>
      <c r="M6" s="247">
        <v>13280</v>
      </c>
      <c r="N6" s="247">
        <v>126173</v>
      </c>
    </row>
    <row r="7" spans="1:15" ht="9.65" customHeight="1">
      <c r="A7" s="598" t="s">
        <v>3</v>
      </c>
      <c r="B7" s="598"/>
      <c r="C7" s="246"/>
      <c r="D7" s="248">
        <v>2852268</v>
      </c>
      <c r="E7" s="247">
        <v>2724723</v>
      </c>
      <c r="F7" s="247">
        <v>103182</v>
      </c>
      <c r="G7" s="247">
        <v>172429</v>
      </c>
      <c r="H7" s="247">
        <v>11918</v>
      </c>
      <c r="I7" s="247">
        <v>11961</v>
      </c>
      <c r="J7" s="247">
        <v>1245290</v>
      </c>
      <c r="K7" s="247">
        <v>1101347</v>
      </c>
      <c r="L7" s="247">
        <v>65336</v>
      </c>
      <c r="M7" s="247">
        <v>13260</v>
      </c>
      <c r="N7" s="247">
        <v>127545</v>
      </c>
    </row>
    <row r="8" spans="1:15" ht="9.65" customHeight="1">
      <c r="A8" s="598" t="s">
        <v>425</v>
      </c>
      <c r="B8" s="598"/>
      <c r="C8" s="246"/>
      <c r="D8" s="248">
        <v>2851150</v>
      </c>
      <c r="E8" s="247">
        <v>2721289</v>
      </c>
      <c r="F8" s="247">
        <v>104193</v>
      </c>
      <c r="G8" s="247">
        <v>172754</v>
      </c>
      <c r="H8" s="247">
        <v>11926</v>
      </c>
      <c r="I8" s="247">
        <v>11647</v>
      </c>
      <c r="J8" s="247">
        <v>1263235</v>
      </c>
      <c r="K8" s="247">
        <v>1078330</v>
      </c>
      <c r="L8" s="247">
        <v>66021</v>
      </c>
      <c r="M8" s="247">
        <v>13183</v>
      </c>
      <c r="N8" s="247">
        <v>129861</v>
      </c>
    </row>
    <row r="9" spans="1:15" ht="5.15" customHeight="1">
      <c r="A9" s="211"/>
      <c r="B9" s="211"/>
      <c r="C9" s="210"/>
      <c r="D9" s="245"/>
      <c r="E9" s="224"/>
      <c r="F9" s="224"/>
      <c r="G9" s="224"/>
      <c r="H9" s="224"/>
      <c r="I9" s="224"/>
      <c r="J9" s="224"/>
      <c r="K9" s="224"/>
      <c r="L9" s="224"/>
      <c r="M9" s="224"/>
      <c r="N9" s="224"/>
    </row>
    <row r="10" spans="1:15" ht="9.65" customHeight="1">
      <c r="A10" s="577" t="s">
        <v>424</v>
      </c>
      <c r="B10" s="577"/>
      <c r="C10" s="235"/>
      <c r="D10" s="248">
        <v>1345901</v>
      </c>
      <c r="E10" s="247">
        <v>1282469</v>
      </c>
      <c r="F10" s="247">
        <v>41014</v>
      </c>
      <c r="G10" s="247">
        <v>78130</v>
      </c>
      <c r="H10" s="247">
        <v>8682</v>
      </c>
      <c r="I10" s="247">
        <v>5234</v>
      </c>
      <c r="J10" s="247">
        <v>620044</v>
      </c>
      <c r="K10" s="247">
        <v>494957</v>
      </c>
      <c r="L10" s="247">
        <v>27975</v>
      </c>
      <c r="M10" s="247">
        <v>6433</v>
      </c>
      <c r="N10" s="247">
        <v>63432</v>
      </c>
      <c r="O10" s="244"/>
    </row>
    <row r="11" spans="1:15" ht="9.65" customHeight="1">
      <c r="A11" s="551" t="s">
        <v>423</v>
      </c>
      <c r="B11" s="551"/>
      <c r="C11" s="235"/>
      <c r="D11" s="245">
        <v>1122251</v>
      </c>
      <c r="E11" s="224">
        <v>1071130</v>
      </c>
      <c r="F11" s="224">
        <v>36445</v>
      </c>
      <c r="G11" s="224">
        <v>68362</v>
      </c>
      <c r="H11" s="224">
        <v>8153</v>
      </c>
      <c r="I11" s="224">
        <v>4282</v>
      </c>
      <c r="J11" s="224">
        <v>522810</v>
      </c>
      <c r="K11" s="224">
        <v>401156</v>
      </c>
      <c r="L11" s="224">
        <v>23990</v>
      </c>
      <c r="M11" s="224">
        <v>5932</v>
      </c>
      <c r="N11" s="224">
        <v>51121</v>
      </c>
    </row>
    <row r="12" spans="1:15" ht="9.65" customHeight="1">
      <c r="A12" s="211"/>
      <c r="B12" s="516" t="s">
        <v>422</v>
      </c>
      <c r="C12" s="242"/>
      <c r="D12" s="245">
        <v>81557</v>
      </c>
      <c r="E12" s="224">
        <v>77552</v>
      </c>
      <c r="F12" s="224">
        <v>4118</v>
      </c>
      <c r="G12" s="224">
        <v>6943</v>
      </c>
      <c r="H12" s="224">
        <v>786</v>
      </c>
      <c r="I12" s="224">
        <v>303</v>
      </c>
      <c r="J12" s="224">
        <v>35224</v>
      </c>
      <c r="K12" s="224">
        <v>27073</v>
      </c>
      <c r="L12" s="224">
        <v>2381</v>
      </c>
      <c r="M12" s="224">
        <v>724</v>
      </c>
      <c r="N12" s="224">
        <v>4005</v>
      </c>
      <c r="O12" s="230"/>
    </row>
    <row r="13" spans="1:15" ht="9.65" customHeight="1">
      <c r="A13" s="211"/>
      <c r="B13" s="516" t="s">
        <v>421</v>
      </c>
      <c r="C13" s="242"/>
      <c r="D13" s="245">
        <v>66427</v>
      </c>
      <c r="E13" s="224">
        <v>62882</v>
      </c>
      <c r="F13" s="224">
        <v>2626</v>
      </c>
      <c r="G13" s="224">
        <v>5185</v>
      </c>
      <c r="H13" s="224">
        <v>383</v>
      </c>
      <c r="I13" s="224">
        <v>179</v>
      </c>
      <c r="J13" s="224">
        <v>29982</v>
      </c>
      <c r="K13" s="224">
        <v>22196</v>
      </c>
      <c r="L13" s="224">
        <v>1963</v>
      </c>
      <c r="M13" s="224">
        <v>368</v>
      </c>
      <c r="N13" s="224">
        <v>3545</v>
      </c>
      <c r="O13" s="230"/>
    </row>
    <row r="14" spans="1:15" ht="9.65" customHeight="1">
      <c r="A14" s="211"/>
      <c r="B14" s="516" t="s">
        <v>420</v>
      </c>
      <c r="C14" s="242"/>
      <c r="D14" s="245">
        <v>52663</v>
      </c>
      <c r="E14" s="224">
        <v>50705</v>
      </c>
      <c r="F14" s="224">
        <v>3003</v>
      </c>
      <c r="G14" s="224">
        <v>3533</v>
      </c>
      <c r="H14" s="224">
        <v>4557</v>
      </c>
      <c r="I14" s="224">
        <v>272</v>
      </c>
      <c r="J14" s="224">
        <v>23582</v>
      </c>
      <c r="K14" s="224">
        <v>13618</v>
      </c>
      <c r="L14" s="224">
        <v>858</v>
      </c>
      <c r="M14" s="224">
        <v>1282</v>
      </c>
      <c r="N14" s="224">
        <v>1958</v>
      </c>
      <c r="O14" s="230"/>
    </row>
    <row r="15" spans="1:15" ht="9.65" customHeight="1">
      <c r="A15" s="211"/>
      <c r="B15" s="516" t="s">
        <v>419</v>
      </c>
      <c r="C15" s="242"/>
      <c r="D15" s="245">
        <v>26036</v>
      </c>
      <c r="E15" s="224">
        <v>24789</v>
      </c>
      <c r="F15" s="224">
        <v>326</v>
      </c>
      <c r="G15" s="224">
        <v>2341</v>
      </c>
      <c r="H15" s="224">
        <v>32</v>
      </c>
      <c r="I15" s="224">
        <v>111</v>
      </c>
      <c r="J15" s="224">
        <v>12411</v>
      </c>
      <c r="K15" s="224">
        <v>8964</v>
      </c>
      <c r="L15" s="224">
        <v>484</v>
      </c>
      <c r="M15" s="224">
        <v>120</v>
      </c>
      <c r="N15" s="224">
        <v>1247</v>
      </c>
      <c r="O15" s="230"/>
    </row>
    <row r="16" spans="1:15" ht="9.65" customHeight="1">
      <c r="A16" s="211"/>
      <c r="B16" s="516" t="s">
        <v>418</v>
      </c>
      <c r="C16" s="242"/>
      <c r="D16" s="245">
        <v>44150</v>
      </c>
      <c r="E16" s="224">
        <v>41565</v>
      </c>
      <c r="F16" s="224">
        <v>761</v>
      </c>
      <c r="G16" s="224">
        <v>2806</v>
      </c>
      <c r="H16" s="224">
        <v>47</v>
      </c>
      <c r="I16" s="224">
        <v>52</v>
      </c>
      <c r="J16" s="224">
        <v>20179</v>
      </c>
      <c r="K16" s="224">
        <v>16926</v>
      </c>
      <c r="L16" s="224">
        <v>645</v>
      </c>
      <c r="M16" s="224">
        <v>149</v>
      </c>
      <c r="N16" s="224">
        <v>2585</v>
      </c>
      <c r="O16" s="230"/>
    </row>
    <row r="17" spans="1:17" s="234" customFormat="1" ht="4.5" customHeight="1">
      <c r="A17" s="211"/>
      <c r="B17" s="211"/>
      <c r="C17" s="231"/>
      <c r="D17" s="24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30"/>
    </row>
    <row r="18" spans="1:17" ht="9.65" customHeight="1">
      <c r="A18" s="211"/>
      <c r="B18" s="232" t="s">
        <v>417</v>
      </c>
      <c r="C18" s="243"/>
      <c r="D18" s="245">
        <v>57224</v>
      </c>
      <c r="E18" s="224">
        <v>54066</v>
      </c>
      <c r="F18" s="224">
        <v>1309</v>
      </c>
      <c r="G18" s="224">
        <v>3277</v>
      </c>
      <c r="H18" s="224">
        <v>281</v>
      </c>
      <c r="I18" s="224">
        <v>282</v>
      </c>
      <c r="J18" s="224">
        <v>25917</v>
      </c>
      <c r="K18" s="224">
        <v>21739</v>
      </c>
      <c r="L18" s="224">
        <v>1042</v>
      </c>
      <c r="M18" s="224">
        <v>219</v>
      </c>
      <c r="N18" s="224">
        <v>3158</v>
      </c>
      <c r="O18" s="230"/>
    </row>
    <row r="19" spans="1:17" ht="9.65" customHeight="1">
      <c r="A19" s="211"/>
      <c r="B19" s="516" t="s">
        <v>416</v>
      </c>
      <c r="C19" s="242"/>
      <c r="D19" s="245">
        <v>43584</v>
      </c>
      <c r="E19" s="224">
        <v>41267</v>
      </c>
      <c r="F19" s="224">
        <v>874</v>
      </c>
      <c r="G19" s="224">
        <v>2147</v>
      </c>
      <c r="H19" s="224">
        <v>66</v>
      </c>
      <c r="I19" s="224">
        <v>246</v>
      </c>
      <c r="J19" s="224">
        <v>20393</v>
      </c>
      <c r="K19" s="224">
        <v>16687</v>
      </c>
      <c r="L19" s="224">
        <v>800</v>
      </c>
      <c r="M19" s="224">
        <v>54</v>
      </c>
      <c r="N19" s="224">
        <v>2317</v>
      </c>
      <c r="O19" s="230"/>
    </row>
    <row r="20" spans="1:17" ht="9.65" customHeight="1">
      <c r="A20" s="211"/>
      <c r="B20" s="516" t="s">
        <v>415</v>
      </c>
      <c r="C20" s="242"/>
      <c r="D20" s="245">
        <v>63109</v>
      </c>
      <c r="E20" s="224">
        <v>60377</v>
      </c>
      <c r="F20" s="224">
        <v>3284</v>
      </c>
      <c r="G20" s="224">
        <v>3372</v>
      </c>
      <c r="H20" s="224">
        <v>626</v>
      </c>
      <c r="I20" s="224">
        <v>192</v>
      </c>
      <c r="J20" s="224">
        <v>27312</v>
      </c>
      <c r="K20" s="224">
        <v>23065</v>
      </c>
      <c r="L20" s="224">
        <v>2126</v>
      </c>
      <c r="M20" s="224">
        <v>400</v>
      </c>
      <c r="N20" s="224">
        <v>2732</v>
      </c>
      <c r="O20" s="230"/>
    </row>
    <row r="21" spans="1:17" ht="9.65" customHeight="1">
      <c r="A21" s="211"/>
      <c r="B21" s="516" t="s">
        <v>414</v>
      </c>
      <c r="C21" s="242"/>
      <c r="D21" s="245">
        <v>97769</v>
      </c>
      <c r="E21" s="224">
        <v>93494</v>
      </c>
      <c r="F21" s="224">
        <v>2817</v>
      </c>
      <c r="G21" s="224">
        <v>6836</v>
      </c>
      <c r="H21" s="224">
        <v>39</v>
      </c>
      <c r="I21" s="224">
        <v>385</v>
      </c>
      <c r="J21" s="224">
        <v>46831</v>
      </c>
      <c r="K21" s="224">
        <v>34428</v>
      </c>
      <c r="L21" s="224">
        <v>1840</v>
      </c>
      <c r="M21" s="224">
        <v>318</v>
      </c>
      <c r="N21" s="224">
        <v>4275</v>
      </c>
      <c r="O21" s="230"/>
    </row>
    <row r="22" spans="1:17" ht="9.65" customHeight="1">
      <c r="A22" s="211"/>
      <c r="B22" s="516" t="s">
        <v>413</v>
      </c>
      <c r="C22" s="242"/>
      <c r="D22" s="245">
        <v>85269</v>
      </c>
      <c r="E22" s="224">
        <v>81391</v>
      </c>
      <c r="F22" s="224">
        <v>2137</v>
      </c>
      <c r="G22" s="224">
        <v>4495</v>
      </c>
      <c r="H22" s="224">
        <v>340</v>
      </c>
      <c r="I22" s="224">
        <v>351</v>
      </c>
      <c r="J22" s="224">
        <v>38531</v>
      </c>
      <c r="K22" s="224">
        <v>33028</v>
      </c>
      <c r="L22" s="224">
        <v>1795</v>
      </c>
      <c r="M22" s="224">
        <v>714</v>
      </c>
      <c r="N22" s="224">
        <v>3878</v>
      </c>
      <c r="O22" s="230"/>
    </row>
    <row r="23" spans="1:17" s="234" customFormat="1" ht="4.5" customHeight="1">
      <c r="A23" s="211"/>
      <c r="B23" s="211"/>
      <c r="C23" s="231"/>
      <c r="D23" s="245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30"/>
    </row>
    <row r="24" spans="1:17" ht="9.65" customHeight="1">
      <c r="A24" s="211"/>
      <c r="B24" s="516" t="s">
        <v>412</v>
      </c>
      <c r="C24" s="242"/>
      <c r="D24" s="245">
        <v>59882</v>
      </c>
      <c r="E24" s="224">
        <v>56981</v>
      </c>
      <c r="F24" s="224">
        <v>915</v>
      </c>
      <c r="G24" s="224">
        <v>2642</v>
      </c>
      <c r="H24" s="224">
        <v>153</v>
      </c>
      <c r="I24" s="224">
        <v>232</v>
      </c>
      <c r="J24" s="224">
        <v>28170</v>
      </c>
      <c r="K24" s="224">
        <v>23883</v>
      </c>
      <c r="L24" s="224">
        <v>789</v>
      </c>
      <c r="M24" s="224">
        <v>197</v>
      </c>
      <c r="N24" s="224">
        <v>2901</v>
      </c>
      <c r="O24" s="230"/>
    </row>
    <row r="25" spans="1:17" ht="9.65" customHeight="1">
      <c r="A25" s="211"/>
      <c r="B25" s="516" t="s">
        <v>411</v>
      </c>
      <c r="C25" s="242"/>
      <c r="D25" s="245">
        <v>79118</v>
      </c>
      <c r="E25" s="224">
        <v>75619</v>
      </c>
      <c r="F25" s="224">
        <v>2928</v>
      </c>
      <c r="G25" s="224">
        <v>5102</v>
      </c>
      <c r="H25" s="224">
        <v>274</v>
      </c>
      <c r="I25" s="224">
        <v>424</v>
      </c>
      <c r="J25" s="224">
        <v>33755</v>
      </c>
      <c r="K25" s="224">
        <v>30611</v>
      </c>
      <c r="L25" s="224">
        <v>1910</v>
      </c>
      <c r="M25" s="224">
        <v>615</v>
      </c>
      <c r="N25" s="224">
        <v>3499</v>
      </c>
      <c r="O25" s="230"/>
    </row>
    <row r="26" spans="1:17" ht="9.65" customHeight="1">
      <c r="A26" s="211"/>
      <c r="B26" s="516" t="s">
        <v>410</v>
      </c>
      <c r="C26" s="242"/>
      <c r="D26" s="245">
        <v>55845</v>
      </c>
      <c r="E26" s="224">
        <v>53017</v>
      </c>
      <c r="F26" s="224">
        <v>1743</v>
      </c>
      <c r="G26" s="224">
        <v>2811</v>
      </c>
      <c r="H26" s="224">
        <v>65</v>
      </c>
      <c r="I26" s="224">
        <v>193</v>
      </c>
      <c r="J26" s="224">
        <v>24866</v>
      </c>
      <c r="K26" s="224">
        <v>21970</v>
      </c>
      <c r="L26" s="224">
        <v>1090</v>
      </c>
      <c r="M26" s="224">
        <v>279</v>
      </c>
      <c r="N26" s="224">
        <v>2828</v>
      </c>
      <c r="O26" s="230"/>
    </row>
    <row r="27" spans="1:17" ht="9.65" customHeight="1">
      <c r="A27" s="211"/>
      <c r="B27" s="516" t="s">
        <v>409</v>
      </c>
      <c r="C27" s="242"/>
      <c r="D27" s="245">
        <v>41770</v>
      </c>
      <c r="E27" s="224">
        <v>39781</v>
      </c>
      <c r="F27" s="224">
        <v>1944</v>
      </c>
      <c r="G27" s="224">
        <v>2849</v>
      </c>
      <c r="H27" s="224">
        <v>155</v>
      </c>
      <c r="I27" s="224">
        <v>152</v>
      </c>
      <c r="J27" s="224">
        <v>16992</v>
      </c>
      <c r="K27" s="224">
        <v>16177</v>
      </c>
      <c r="L27" s="224">
        <v>1363</v>
      </c>
      <c r="M27" s="224">
        <v>149</v>
      </c>
      <c r="N27" s="224">
        <v>1989</v>
      </c>
      <c r="O27" s="230"/>
    </row>
    <row r="28" spans="1:17" ht="9.65" customHeight="1">
      <c r="A28" s="211"/>
      <c r="B28" s="516" t="s">
        <v>408</v>
      </c>
      <c r="C28" s="242"/>
      <c r="D28" s="245">
        <v>35629</v>
      </c>
      <c r="E28" s="224">
        <v>33985</v>
      </c>
      <c r="F28" s="224">
        <v>745</v>
      </c>
      <c r="G28" s="224">
        <v>1451</v>
      </c>
      <c r="H28" s="224">
        <v>48</v>
      </c>
      <c r="I28" s="224">
        <v>159</v>
      </c>
      <c r="J28" s="224">
        <v>15893</v>
      </c>
      <c r="K28" s="224">
        <v>15138</v>
      </c>
      <c r="L28" s="224">
        <v>511</v>
      </c>
      <c r="M28" s="224">
        <v>40</v>
      </c>
      <c r="N28" s="224">
        <v>1644</v>
      </c>
      <c r="O28" s="230"/>
    </row>
    <row r="29" spans="1:17" s="234" customFormat="1" ht="4.5" customHeight="1">
      <c r="A29" s="211"/>
      <c r="B29" s="211"/>
      <c r="C29" s="231"/>
      <c r="D29" s="245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30"/>
    </row>
    <row r="30" spans="1:17" ht="9.65" customHeight="1">
      <c r="A30" s="211"/>
      <c r="B30" s="516" t="s">
        <v>407</v>
      </c>
      <c r="C30" s="242"/>
      <c r="D30" s="245">
        <v>49657</v>
      </c>
      <c r="E30" s="224">
        <v>47460</v>
      </c>
      <c r="F30" s="224">
        <v>1618</v>
      </c>
      <c r="G30" s="224">
        <v>3057</v>
      </c>
      <c r="H30" s="224">
        <v>148</v>
      </c>
      <c r="I30" s="224">
        <v>267</v>
      </c>
      <c r="J30" s="224">
        <v>22277</v>
      </c>
      <c r="K30" s="224">
        <v>18987</v>
      </c>
      <c r="L30" s="224">
        <v>953</v>
      </c>
      <c r="M30" s="224">
        <v>153</v>
      </c>
      <c r="N30" s="224">
        <v>2197</v>
      </c>
      <c r="O30" s="230"/>
    </row>
    <row r="31" spans="1:17" ht="9.65" customHeight="1">
      <c r="A31" s="211"/>
      <c r="B31" s="516" t="s">
        <v>406</v>
      </c>
      <c r="C31" s="242"/>
      <c r="D31" s="245">
        <v>96505</v>
      </c>
      <c r="E31" s="224">
        <v>93191</v>
      </c>
      <c r="F31" s="224">
        <v>1209</v>
      </c>
      <c r="G31" s="224">
        <v>2952</v>
      </c>
      <c r="H31" s="224">
        <v>48</v>
      </c>
      <c r="I31" s="224">
        <v>219</v>
      </c>
      <c r="J31" s="224">
        <v>56977</v>
      </c>
      <c r="K31" s="224">
        <v>30715</v>
      </c>
      <c r="L31" s="224">
        <v>994</v>
      </c>
      <c r="M31" s="224">
        <v>77</v>
      </c>
      <c r="N31" s="224">
        <v>3314</v>
      </c>
      <c r="O31" s="230"/>
      <c r="Q31" s="224"/>
    </row>
    <row r="32" spans="1:17" ht="9.65" customHeight="1">
      <c r="A32" s="211"/>
      <c r="B32" s="516" t="s">
        <v>405</v>
      </c>
      <c r="C32" s="242"/>
      <c r="D32" s="245">
        <v>86057</v>
      </c>
      <c r="E32" s="224">
        <v>83008</v>
      </c>
      <c r="F32" s="224">
        <v>4088</v>
      </c>
      <c r="G32" s="224">
        <v>6563</v>
      </c>
      <c r="H32" s="224">
        <v>105</v>
      </c>
      <c r="I32" s="224">
        <v>263</v>
      </c>
      <c r="J32" s="224">
        <v>43518</v>
      </c>
      <c r="K32" s="224">
        <v>25951</v>
      </c>
      <c r="L32" s="224">
        <v>2446</v>
      </c>
      <c r="M32" s="224">
        <v>74</v>
      </c>
      <c r="N32" s="224">
        <v>3049</v>
      </c>
      <c r="O32" s="230"/>
    </row>
    <row r="33" spans="1:15" s="234" customFormat="1" ht="4.5" customHeight="1">
      <c r="A33" s="211"/>
      <c r="B33" s="211"/>
      <c r="C33" s="231"/>
      <c r="D33" s="245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30"/>
    </row>
    <row r="34" spans="1:15" ht="9.65" customHeight="1">
      <c r="A34" s="551" t="s">
        <v>404</v>
      </c>
      <c r="B34" s="551"/>
      <c r="C34" s="235"/>
      <c r="D34" s="245">
        <v>123872</v>
      </c>
      <c r="E34" s="224">
        <v>116675</v>
      </c>
      <c r="F34" s="224">
        <v>2903</v>
      </c>
      <c r="G34" s="224">
        <v>6028</v>
      </c>
      <c r="H34" s="224">
        <v>512</v>
      </c>
      <c r="I34" s="224">
        <v>564</v>
      </c>
      <c r="J34" s="224">
        <v>51072</v>
      </c>
      <c r="K34" s="224">
        <v>52926</v>
      </c>
      <c r="L34" s="224">
        <v>2339</v>
      </c>
      <c r="M34" s="224">
        <v>331</v>
      </c>
      <c r="N34" s="224">
        <v>7197</v>
      </c>
      <c r="O34" s="230"/>
    </row>
    <row r="35" spans="1:15" ht="9.65" customHeight="1">
      <c r="A35" s="551" t="s">
        <v>403</v>
      </c>
      <c r="B35" s="551"/>
      <c r="C35" s="235"/>
      <c r="D35" s="245">
        <v>51523</v>
      </c>
      <c r="E35" s="224">
        <v>49044</v>
      </c>
      <c r="F35" s="224">
        <v>686</v>
      </c>
      <c r="G35" s="224">
        <v>1580</v>
      </c>
      <c r="H35" s="224">
        <v>9</v>
      </c>
      <c r="I35" s="224">
        <v>190</v>
      </c>
      <c r="J35" s="224">
        <v>25078</v>
      </c>
      <c r="K35" s="224">
        <v>20681</v>
      </c>
      <c r="L35" s="224">
        <v>761</v>
      </c>
      <c r="M35" s="224">
        <v>59</v>
      </c>
      <c r="N35" s="224">
        <v>2479</v>
      </c>
      <c r="O35" s="230"/>
    </row>
    <row r="36" spans="1:15" ht="9.65" customHeight="1">
      <c r="A36" s="551" t="s">
        <v>402</v>
      </c>
      <c r="B36" s="551"/>
      <c r="C36" s="235"/>
      <c r="D36" s="245">
        <v>17145</v>
      </c>
      <c r="E36" s="224">
        <v>16276</v>
      </c>
      <c r="F36" s="224">
        <v>179</v>
      </c>
      <c r="G36" s="224">
        <v>466</v>
      </c>
      <c r="H36" s="224">
        <v>0</v>
      </c>
      <c r="I36" s="224">
        <v>73</v>
      </c>
      <c r="J36" s="224">
        <v>8335</v>
      </c>
      <c r="K36" s="224">
        <v>6995</v>
      </c>
      <c r="L36" s="224">
        <v>203</v>
      </c>
      <c r="M36" s="224">
        <v>25</v>
      </c>
      <c r="N36" s="224">
        <v>869</v>
      </c>
      <c r="O36" s="230"/>
    </row>
    <row r="37" spans="1:15" ht="9.65" customHeight="1">
      <c r="A37" s="551" t="s">
        <v>401</v>
      </c>
      <c r="B37" s="551"/>
      <c r="C37" s="235"/>
      <c r="D37" s="245">
        <v>14896</v>
      </c>
      <c r="E37" s="224">
        <v>13961</v>
      </c>
      <c r="F37" s="224">
        <v>532</v>
      </c>
      <c r="G37" s="224">
        <v>1225</v>
      </c>
      <c r="H37" s="223">
        <v>8</v>
      </c>
      <c r="I37" s="224">
        <v>105</v>
      </c>
      <c r="J37" s="224">
        <v>5427</v>
      </c>
      <c r="K37" s="224">
        <v>6149</v>
      </c>
      <c r="L37" s="224">
        <v>457</v>
      </c>
      <c r="M37" s="224">
        <v>58</v>
      </c>
      <c r="N37" s="224">
        <v>935</v>
      </c>
      <c r="O37" s="230"/>
    </row>
    <row r="38" spans="1:15" ht="9.65" customHeight="1">
      <c r="A38" s="551" t="s">
        <v>400</v>
      </c>
      <c r="B38" s="551"/>
      <c r="C38" s="235"/>
      <c r="D38" s="245">
        <v>12265</v>
      </c>
      <c r="E38" s="224">
        <v>11579</v>
      </c>
      <c r="F38" s="224">
        <v>266</v>
      </c>
      <c r="G38" s="224">
        <v>442</v>
      </c>
      <c r="H38" s="223">
        <v>0</v>
      </c>
      <c r="I38" s="224">
        <v>20</v>
      </c>
      <c r="J38" s="224">
        <v>5929</v>
      </c>
      <c r="K38" s="224">
        <v>4678</v>
      </c>
      <c r="L38" s="224">
        <v>225</v>
      </c>
      <c r="M38" s="224">
        <v>19</v>
      </c>
      <c r="N38" s="224">
        <v>686</v>
      </c>
      <c r="O38" s="230"/>
    </row>
    <row r="39" spans="1:15" ht="9.65" customHeight="1">
      <c r="A39" s="211" t="s">
        <v>399</v>
      </c>
      <c r="B39" s="211"/>
      <c r="C39" s="210"/>
      <c r="D39" s="245">
        <v>3936</v>
      </c>
      <c r="E39" s="224">
        <v>3792</v>
      </c>
      <c r="F39" s="224">
        <v>2</v>
      </c>
      <c r="G39" s="224">
        <v>26</v>
      </c>
      <c r="H39" s="223">
        <v>0</v>
      </c>
      <c r="I39" s="223">
        <v>0</v>
      </c>
      <c r="J39" s="224">
        <v>1392</v>
      </c>
      <c r="K39" s="224">
        <v>2372</v>
      </c>
      <c r="L39" s="224">
        <v>0</v>
      </c>
      <c r="M39" s="223">
        <v>0</v>
      </c>
      <c r="N39" s="224">
        <v>144</v>
      </c>
      <c r="O39" s="230"/>
    </row>
    <row r="40" spans="1:15" s="234" customFormat="1" ht="9" customHeight="1">
      <c r="A40" s="241" t="s">
        <v>398</v>
      </c>
      <c r="B40" s="241"/>
      <c r="C40" s="240"/>
      <c r="D40" s="245">
        <v>13</v>
      </c>
      <c r="E40" s="224">
        <v>12</v>
      </c>
      <c r="F40" s="224">
        <v>1</v>
      </c>
      <c r="G40" s="224">
        <v>1</v>
      </c>
      <c r="H40" s="223">
        <v>0</v>
      </c>
      <c r="I40" s="223">
        <v>0</v>
      </c>
      <c r="J40" s="224">
        <v>1</v>
      </c>
      <c r="K40" s="224">
        <v>0</v>
      </c>
      <c r="L40" s="224">
        <v>0</v>
      </c>
      <c r="M40" s="224">
        <v>9</v>
      </c>
      <c r="N40" s="224">
        <v>1</v>
      </c>
      <c r="O40" s="230"/>
    </row>
    <row r="41" spans="1:15" s="234" customFormat="1" ht="9" customHeight="1">
      <c r="A41" s="241"/>
      <c r="B41" s="241"/>
      <c r="C41" s="240"/>
      <c r="D41" s="245"/>
      <c r="E41" s="224"/>
      <c r="F41" s="526"/>
      <c r="G41" s="526"/>
      <c r="H41" s="527"/>
      <c r="I41" s="224"/>
      <c r="J41" s="526"/>
      <c r="K41" s="526"/>
      <c r="L41" s="224"/>
      <c r="M41" s="526"/>
      <c r="N41" s="526"/>
      <c r="O41" s="230"/>
    </row>
    <row r="42" spans="1:15" s="234" customFormat="1" ht="9" customHeight="1">
      <c r="A42" s="577" t="s">
        <v>397</v>
      </c>
      <c r="B42" s="577"/>
      <c r="C42" s="235"/>
      <c r="D42" s="248">
        <v>363433</v>
      </c>
      <c r="E42" s="247">
        <v>346400</v>
      </c>
      <c r="F42" s="247">
        <v>13532</v>
      </c>
      <c r="G42" s="247">
        <v>23376</v>
      </c>
      <c r="H42" s="247">
        <v>1552</v>
      </c>
      <c r="I42" s="247">
        <v>1773</v>
      </c>
      <c r="J42" s="247">
        <v>171110</v>
      </c>
      <c r="K42" s="247">
        <v>123075</v>
      </c>
      <c r="L42" s="247">
        <v>9810</v>
      </c>
      <c r="M42" s="247">
        <v>2172</v>
      </c>
      <c r="N42" s="247">
        <v>17033</v>
      </c>
      <c r="O42" s="230"/>
    </row>
    <row r="43" spans="1:15" s="234" customFormat="1" ht="9" customHeight="1">
      <c r="A43" s="551" t="s">
        <v>396</v>
      </c>
      <c r="B43" s="551"/>
      <c r="C43" s="235"/>
      <c r="D43" s="245">
        <v>362856</v>
      </c>
      <c r="E43" s="224">
        <v>345826</v>
      </c>
      <c r="F43" s="224">
        <v>13501</v>
      </c>
      <c r="G43" s="224">
        <v>23357</v>
      </c>
      <c r="H43" s="224">
        <v>1552</v>
      </c>
      <c r="I43" s="224">
        <v>1772</v>
      </c>
      <c r="J43" s="224">
        <v>171101</v>
      </c>
      <c r="K43" s="224">
        <v>123028</v>
      </c>
      <c r="L43" s="224">
        <v>9801</v>
      </c>
      <c r="M43" s="224">
        <v>1714</v>
      </c>
      <c r="N43" s="224">
        <v>17030</v>
      </c>
      <c r="O43" s="230"/>
    </row>
    <row r="44" spans="1:15" s="234" customFormat="1" ht="9" customHeight="1">
      <c r="A44" s="211"/>
      <c r="B44" s="516" t="s">
        <v>395</v>
      </c>
      <c r="C44" s="239"/>
      <c r="D44" s="245">
        <v>68572</v>
      </c>
      <c r="E44" s="224">
        <v>65771</v>
      </c>
      <c r="F44" s="224">
        <v>7159</v>
      </c>
      <c r="G44" s="224">
        <v>8030</v>
      </c>
      <c r="H44" s="224">
        <v>1484</v>
      </c>
      <c r="I44" s="224">
        <v>639</v>
      </c>
      <c r="J44" s="224">
        <v>24361</v>
      </c>
      <c r="K44" s="224">
        <v>18073</v>
      </c>
      <c r="L44" s="224">
        <v>4894</v>
      </c>
      <c r="M44" s="224">
        <v>1131</v>
      </c>
      <c r="N44" s="224">
        <v>2801</v>
      </c>
      <c r="O44" s="230"/>
    </row>
    <row r="45" spans="1:15" s="234" customFormat="1" ht="9" customHeight="1">
      <c r="A45" s="211"/>
      <c r="B45" s="516" t="s">
        <v>394</v>
      </c>
      <c r="C45" s="239"/>
      <c r="D45" s="245">
        <v>33882</v>
      </c>
      <c r="E45" s="224">
        <v>32174</v>
      </c>
      <c r="F45" s="224">
        <v>796</v>
      </c>
      <c r="G45" s="224">
        <v>2373</v>
      </c>
      <c r="H45" s="224">
        <v>27</v>
      </c>
      <c r="I45" s="224">
        <v>143</v>
      </c>
      <c r="J45" s="224">
        <v>16283</v>
      </c>
      <c r="K45" s="224">
        <v>11928</v>
      </c>
      <c r="L45" s="224">
        <v>503</v>
      </c>
      <c r="M45" s="224">
        <v>121</v>
      </c>
      <c r="N45" s="224">
        <v>1708</v>
      </c>
      <c r="O45" s="230"/>
    </row>
    <row r="46" spans="1:15" s="234" customFormat="1" ht="9" customHeight="1">
      <c r="A46" s="211"/>
      <c r="B46" s="516" t="s">
        <v>393</v>
      </c>
      <c r="C46" s="239"/>
      <c r="D46" s="245">
        <v>46173</v>
      </c>
      <c r="E46" s="224">
        <v>43735</v>
      </c>
      <c r="F46" s="224">
        <v>846</v>
      </c>
      <c r="G46" s="224">
        <v>2331</v>
      </c>
      <c r="H46" s="224">
        <v>11</v>
      </c>
      <c r="I46" s="224">
        <v>138</v>
      </c>
      <c r="J46" s="224">
        <v>23987</v>
      </c>
      <c r="K46" s="224">
        <v>15536</v>
      </c>
      <c r="L46" s="224">
        <v>782</v>
      </c>
      <c r="M46" s="224">
        <v>104</v>
      </c>
      <c r="N46" s="224">
        <v>2438</v>
      </c>
      <c r="O46" s="230"/>
    </row>
    <row r="47" spans="1:15" s="234" customFormat="1" ht="9" customHeight="1">
      <c r="A47" s="211"/>
      <c r="B47" s="516" t="s">
        <v>392</v>
      </c>
      <c r="C47" s="239"/>
      <c r="D47" s="245">
        <v>53615</v>
      </c>
      <c r="E47" s="224">
        <v>50783</v>
      </c>
      <c r="F47" s="224">
        <v>1625</v>
      </c>
      <c r="G47" s="224">
        <v>3416</v>
      </c>
      <c r="H47" s="224">
        <v>13</v>
      </c>
      <c r="I47" s="224">
        <v>251</v>
      </c>
      <c r="J47" s="224">
        <v>25844</v>
      </c>
      <c r="K47" s="224">
        <v>18184</v>
      </c>
      <c r="L47" s="224">
        <v>1238</v>
      </c>
      <c r="M47" s="224">
        <v>212</v>
      </c>
      <c r="N47" s="224">
        <v>2832</v>
      </c>
      <c r="O47" s="230"/>
    </row>
    <row r="48" spans="1:15" s="234" customFormat="1" ht="9" customHeight="1">
      <c r="A48" s="211"/>
      <c r="B48" s="516" t="s">
        <v>391</v>
      </c>
      <c r="C48" s="239"/>
      <c r="D48" s="245">
        <v>49282</v>
      </c>
      <c r="E48" s="224">
        <v>46697</v>
      </c>
      <c r="F48" s="224">
        <v>935</v>
      </c>
      <c r="G48" s="224">
        <v>2448</v>
      </c>
      <c r="H48" s="224">
        <v>4</v>
      </c>
      <c r="I48" s="224">
        <v>197</v>
      </c>
      <c r="J48" s="224">
        <v>23022</v>
      </c>
      <c r="K48" s="224">
        <v>19424</v>
      </c>
      <c r="L48" s="224">
        <v>627</v>
      </c>
      <c r="M48" s="224">
        <v>40</v>
      </c>
      <c r="N48" s="224">
        <v>2585</v>
      </c>
      <c r="O48" s="230"/>
    </row>
    <row r="49" spans="1:15" s="234" customFormat="1" ht="4.5" customHeight="1">
      <c r="A49" s="211"/>
      <c r="B49" s="211"/>
      <c r="C49" s="231"/>
      <c r="D49" s="245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30"/>
    </row>
    <row r="50" spans="1:15" s="234" customFormat="1" ht="9" customHeight="1">
      <c r="A50" s="211"/>
      <c r="B50" s="516" t="s">
        <v>390</v>
      </c>
      <c r="C50" s="239"/>
      <c r="D50" s="245">
        <v>62488</v>
      </c>
      <c r="E50" s="224">
        <v>59650</v>
      </c>
      <c r="F50" s="224">
        <v>1411</v>
      </c>
      <c r="G50" s="224">
        <v>3273</v>
      </c>
      <c r="H50" s="224">
        <v>9</v>
      </c>
      <c r="I50" s="224">
        <v>200</v>
      </c>
      <c r="J50" s="224">
        <v>32010</v>
      </c>
      <c r="K50" s="224">
        <v>21428</v>
      </c>
      <c r="L50" s="224">
        <v>1255</v>
      </c>
      <c r="M50" s="224">
        <v>64</v>
      </c>
      <c r="N50" s="224">
        <v>2838</v>
      </c>
      <c r="O50" s="230"/>
    </row>
    <row r="51" spans="1:15" s="234" customFormat="1" ht="9" customHeight="1">
      <c r="A51" s="211"/>
      <c r="B51" s="516" t="s">
        <v>389</v>
      </c>
      <c r="C51" s="239"/>
      <c r="D51" s="245">
        <v>48844</v>
      </c>
      <c r="E51" s="224">
        <v>47016</v>
      </c>
      <c r="F51" s="224">
        <v>729</v>
      </c>
      <c r="G51" s="224">
        <v>1486</v>
      </c>
      <c r="H51" s="224">
        <v>4</v>
      </c>
      <c r="I51" s="224">
        <v>204</v>
      </c>
      <c r="J51" s="224">
        <v>25594</v>
      </c>
      <c r="K51" s="224">
        <v>18455</v>
      </c>
      <c r="L51" s="224">
        <v>502</v>
      </c>
      <c r="M51" s="224">
        <v>42</v>
      </c>
      <c r="N51" s="224">
        <v>1828</v>
      </c>
      <c r="O51" s="230"/>
    </row>
    <row r="52" spans="1:15" s="234" customFormat="1" ht="9" customHeight="1">
      <c r="A52" s="211" t="s">
        <v>388</v>
      </c>
      <c r="B52" s="211"/>
      <c r="C52" s="231"/>
      <c r="D52" s="245">
        <v>577</v>
      </c>
      <c r="E52" s="224">
        <v>574</v>
      </c>
      <c r="F52" s="224">
        <v>31</v>
      </c>
      <c r="G52" s="224">
        <v>19</v>
      </c>
      <c r="H52" s="223">
        <v>0</v>
      </c>
      <c r="I52" s="224">
        <v>1</v>
      </c>
      <c r="J52" s="224">
        <v>9</v>
      </c>
      <c r="K52" s="224">
        <v>47</v>
      </c>
      <c r="L52" s="224">
        <v>9</v>
      </c>
      <c r="M52" s="224">
        <v>458</v>
      </c>
      <c r="N52" s="224">
        <v>3</v>
      </c>
      <c r="O52" s="230"/>
    </row>
    <row r="53" spans="1:15" s="234" customFormat="1" ht="4.5" customHeight="1">
      <c r="A53" s="211"/>
      <c r="B53" s="211"/>
      <c r="C53" s="231"/>
      <c r="D53" s="245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30"/>
    </row>
    <row r="54" spans="1:15" s="234" customFormat="1" ht="9" customHeight="1">
      <c r="A54" s="577" t="s">
        <v>387</v>
      </c>
      <c r="B54" s="577"/>
      <c r="C54" s="235"/>
      <c r="D54" s="248">
        <v>557721</v>
      </c>
      <c r="E54" s="247">
        <v>533992</v>
      </c>
      <c r="F54" s="247">
        <v>29149</v>
      </c>
      <c r="G54" s="247">
        <v>37648</v>
      </c>
      <c r="H54" s="247">
        <v>1042</v>
      </c>
      <c r="I54" s="247">
        <v>2335</v>
      </c>
      <c r="J54" s="247">
        <v>224493</v>
      </c>
      <c r="K54" s="247">
        <v>221823</v>
      </c>
      <c r="L54" s="247">
        <v>15041</v>
      </c>
      <c r="M54" s="247">
        <v>2461</v>
      </c>
      <c r="N54" s="247">
        <v>23729</v>
      </c>
      <c r="O54" s="230"/>
    </row>
    <row r="55" spans="1:15" s="234" customFormat="1" ht="9" customHeight="1">
      <c r="A55" s="551" t="s">
        <v>386</v>
      </c>
      <c r="B55" s="551"/>
      <c r="C55" s="235"/>
      <c r="D55" s="245">
        <v>239259</v>
      </c>
      <c r="E55" s="224">
        <v>228769</v>
      </c>
      <c r="F55" s="224">
        <v>11092</v>
      </c>
      <c r="G55" s="224">
        <v>15736</v>
      </c>
      <c r="H55" s="224">
        <v>300</v>
      </c>
      <c r="I55" s="224">
        <v>843</v>
      </c>
      <c r="J55" s="224">
        <v>98391</v>
      </c>
      <c r="K55" s="224">
        <v>95908</v>
      </c>
      <c r="L55" s="224">
        <v>5597</v>
      </c>
      <c r="M55" s="224">
        <v>902</v>
      </c>
      <c r="N55" s="224">
        <v>10490</v>
      </c>
      <c r="O55" s="230"/>
    </row>
    <row r="56" spans="1:15" s="234" customFormat="1">
      <c r="A56" s="211"/>
      <c r="B56" s="516" t="s">
        <v>385</v>
      </c>
      <c r="C56" s="235"/>
      <c r="D56" s="245">
        <v>55136</v>
      </c>
      <c r="E56" s="224">
        <v>52784</v>
      </c>
      <c r="F56" s="224">
        <v>2479</v>
      </c>
      <c r="G56" s="224">
        <v>3264</v>
      </c>
      <c r="H56" s="224">
        <v>46</v>
      </c>
      <c r="I56" s="224">
        <v>312</v>
      </c>
      <c r="J56" s="224">
        <v>22534</v>
      </c>
      <c r="K56" s="224">
        <v>22687</v>
      </c>
      <c r="L56" s="224">
        <v>1394</v>
      </c>
      <c r="M56" s="224">
        <v>68</v>
      </c>
      <c r="N56" s="224">
        <v>2352</v>
      </c>
      <c r="O56" s="230"/>
    </row>
    <row r="57" spans="1:15" s="234" customFormat="1">
      <c r="A57" s="516"/>
      <c r="B57" s="516" t="s">
        <v>384</v>
      </c>
      <c r="C57" s="235"/>
      <c r="D57" s="245">
        <v>81942</v>
      </c>
      <c r="E57" s="224">
        <v>78353</v>
      </c>
      <c r="F57" s="224">
        <v>4705</v>
      </c>
      <c r="G57" s="224">
        <v>6012</v>
      </c>
      <c r="H57" s="224">
        <v>139</v>
      </c>
      <c r="I57" s="224">
        <v>181</v>
      </c>
      <c r="J57" s="224">
        <v>34110</v>
      </c>
      <c r="K57" s="224">
        <v>30946</v>
      </c>
      <c r="L57" s="224">
        <v>2175</v>
      </c>
      <c r="M57" s="224">
        <v>85</v>
      </c>
      <c r="N57" s="224">
        <v>3589</v>
      </c>
      <c r="O57" s="230"/>
    </row>
    <row r="58" spans="1:15" s="234" customFormat="1">
      <c r="A58" s="516"/>
      <c r="B58" s="516" t="s">
        <v>383</v>
      </c>
      <c r="C58" s="235"/>
      <c r="D58" s="245">
        <v>67959</v>
      </c>
      <c r="E58" s="224">
        <v>65366</v>
      </c>
      <c r="F58" s="224">
        <v>2462</v>
      </c>
      <c r="G58" s="224">
        <v>3824</v>
      </c>
      <c r="H58" s="224">
        <v>74</v>
      </c>
      <c r="I58" s="224">
        <v>195</v>
      </c>
      <c r="J58" s="224">
        <v>30303</v>
      </c>
      <c r="K58" s="224">
        <v>27280</v>
      </c>
      <c r="L58" s="224">
        <v>1164</v>
      </c>
      <c r="M58" s="224">
        <v>64</v>
      </c>
      <c r="N58" s="224">
        <v>2593</v>
      </c>
      <c r="O58" s="230"/>
    </row>
    <row r="59" spans="1:15" s="234" customFormat="1">
      <c r="A59" s="516"/>
      <c r="B59" s="516" t="s">
        <v>340</v>
      </c>
      <c r="C59" s="235"/>
      <c r="D59" s="245">
        <v>34222</v>
      </c>
      <c r="E59" s="224">
        <v>32266</v>
      </c>
      <c r="F59" s="224">
        <v>1446</v>
      </c>
      <c r="G59" s="224">
        <v>2636</v>
      </c>
      <c r="H59" s="224">
        <v>41</v>
      </c>
      <c r="I59" s="224">
        <v>155</v>
      </c>
      <c r="J59" s="224">
        <v>11444</v>
      </c>
      <c r="K59" s="224">
        <v>14995</v>
      </c>
      <c r="L59" s="224">
        <v>864</v>
      </c>
      <c r="M59" s="224">
        <v>685</v>
      </c>
      <c r="N59" s="224">
        <v>1956</v>
      </c>
      <c r="O59" s="230"/>
    </row>
    <row r="60" spans="1:15" s="234" customFormat="1" ht="4.5" customHeight="1">
      <c r="A60" s="211"/>
      <c r="B60" s="211"/>
      <c r="C60" s="231"/>
      <c r="D60" s="245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30"/>
    </row>
    <row r="61" spans="1:15" s="234" customFormat="1" ht="9" customHeight="1">
      <c r="A61" s="551" t="s">
        <v>382</v>
      </c>
      <c r="B61" s="551"/>
      <c r="C61" s="235"/>
      <c r="D61" s="245">
        <v>97481</v>
      </c>
      <c r="E61" s="224">
        <v>93359</v>
      </c>
      <c r="F61" s="224">
        <v>6138</v>
      </c>
      <c r="G61" s="224">
        <v>7071</v>
      </c>
      <c r="H61" s="224">
        <v>214</v>
      </c>
      <c r="I61" s="224">
        <v>605</v>
      </c>
      <c r="J61" s="224">
        <v>37984</v>
      </c>
      <c r="K61" s="224">
        <v>37202</v>
      </c>
      <c r="L61" s="224">
        <v>3741</v>
      </c>
      <c r="M61" s="224">
        <v>404</v>
      </c>
      <c r="N61" s="224">
        <v>4122</v>
      </c>
      <c r="O61" s="230"/>
    </row>
    <row r="62" spans="1:15" s="234" customFormat="1" ht="9" customHeight="1">
      <c r="A62" s="551" t="s">
        <v>381</v>
      </c>
      <c r="B62" s="551"/>
      <c r="C62" s="235"/>
      <c r="D62" s="245">
        <v>71648</v>
      </c>
      <c r="E62" s="224">
        <v>68795</v>
      </c>
      <c r="F62" s="224">
        <v>2498</v>
      </c>
      <c r="G62" s="224">
        <v>5017</v>
      </c>
      <c r="H62" s="224">
        <v>38</v>
      </c>
      <c r="I62" s="224">
        <v>268</v>
      </c>
      <c r="J62" s="224">
        <v>30049</v>
      </c>
      <c r="K62" s="224">
        <v>28670</v>
      </c>
      <c r="L62" s="224">
        <v>1628</v>
      </c>
      <c r="M62" s="224">
        <v>627</v>
      </c>
      <c r="N62" s="224">
        <v>2853</v>
      </c>
      <c r="O62" s="230"/>
    </row>
    <row r="63" spans="1:15" ht="9" customHeight="1">
      <c r="A63" s="551" t="s">
        <v>380</v>
      </c>
      <c r="B63" s="551"/>
      <c r="C63" s="235"/>
      <c r="D63" s="245">
        <v>46695</v>
      </c>
      <c r="E63" s="224">
        <v>44977</v>
      </c>
      <c r="F63" s="224">
        <v>2577</v>
      </c>
      <c r="G63" s="224">
        <v>2615</v>
      </c>
      <c r="H63" s="224">
        <v>137</v>
      </c>
      <c r="I63" s="224">
        <v>108</v>
      </c>
      <c r="J63" s="224">
        <v>19073</v>
      </c>
      <c r="K63" s="224">
        <v>19119</v>
      </c>
      <c r="L63" s="224">
        <v>1186</v>
      </c>
      <c r="M63" s="224">
        <v>162</v>
      </c>
      <c r="N63" s="224">
        <v>1718</v>
      </c>
      <c r="O63" s="230"/>
    </row>
    <row r="64" spans="1:15" ht="9" customHeight="1">
      <c r="A64" s="551" t="s">
        <v>379</v>
      </c>
      <c r="B64" s="551"/>
      <c r="C64" s="235"/>
      <c r="D64" s="245">
        <v>41808</v>
      </c>
      <c r="E64" s="224">
        <v>39992</v>
      </c>
      <c r="F64" s="224">
        <v>1480</v>
      </c>
      <c r="G64" s="224">
        <v>2451</v>
      </c>
      <c r="H64" s="224">
        <v>65</v>
      </c>
      <c r="I64" s="224">
        <v>131</v>
      </c>
      <c r="J64" s="224">
        <v>17242</v>
      </c>
      <c r="K64" s="224">
        <v>17506</v>
      </c>
      <c r="L64" s="224">
        <v>1041</v>
      </c>
      <c r="M64" s="224">
        <v>76</v>
      </c>
      <c r="N64" s="224">
        <v>1816</v>
      </c>
      <c r="O64" s="230"/>
    </row>
    <row r="65" spans="1:15">
      <c r="A65" s="551" t="s">
        <v>378</v>
      </c>
      <c r="B65" s="551"/>
      <c r="C65" s="235"/>
      <c r="D65" s="245">
        <v>33349</v>
      </c>
      <c r="E65" s="224">
        <v>32001</v>
      </c>
      <c r="F65" s="224">
        <v>2608</v>
      </c>
      <c r="G65" s="224">
        <v>2844</v>
      </c>
      <c r="H65" s="224">
        <v>117</v>
      </c>
      <c r="I65" s="224">
        <v>268</v>
      </c>
      <c r="J65" s="224">
        <v>12575</v>
      </c>
      <c r="K65" s="224">
        <v>12576</v>
      </c>
      <c r="L65" s="224">
        <v>831</v>
      </c>
      <c r="M65" s="224">
        <v>182</v>
      </c>
      <c r="N65" s="224">
        <v>1348</v>
      </c>
      <c r="O65" s="230"/>
    </row>
    <row r="66" spans="1:15" s="234" customFormat="1" ht="4.5" customHeight="1">
      <c r="A66" s="211"/>
      <c r="B66" s="211"/>
      <c r="C66" s="231"/>
      <c r="D66" s="245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30"/>
    </row>
    <row r="67" spans="1:15">
      <c r="A67" s="551" t="s">
        <v>377</v>
      </c>
      <c r="B67" s="551"/>
      <c r="C67" s="235"/>
      <c r="D67" s="245">
        <v>21671</v>
      </c>
      <c r="E67" s="224">
        <v>20566</v>
      </c>
      <c r="F67" s="224">
        <v>2478</v>
      </c>
      <c r="G67" s="224">
        <v>1650</v>
      </c>
      <c r="H67" s="224">
        <v>171</v>
      </c>
      <c r="I67" s="224">
        <v>102</v>
      </c>
      <c r="J67" s="224">
        <v>7397</v>
      </c>
      <c r="K67" s="224">
        <v>7784</v>
      </c>
      <c r="L67" s="224">
        <v>908</v>
      </c>
      <c r="M67" s="224">
        <v>76</v>
      </c>
      <c r="N67" s="224">
        <v>1105</v>
      </c>
      <c r="O67" s="230"/>
    </row>
    <row r="68" spans="1:15">
      <c r="A68" s="551" t="s">
        <v>376</v>
      </c>
      <c r="B68" s="551"/>
      <c r="C68" s="235"/>
      <c r="D68" s="245">
        <v>2057</v>
      </c>
      <c r="E68" s="224">
        <v>1991</v>
      </c>
      <c r="F68" s="224">
        <v>271</v>
      </c>
      <c r="G68" s="224">
        <v>225</v>
      </c>
      <c r="H68" s="224">
        <v>0</v>
      </c>
      <c r="I68" s="224">
        <v>7</v>
      </c>
      <c r="J68" s="224">
        <v>679</v>
      </c>
      <c r="K68" s="224">
        <v>680</v>
      </c>
      <c r="L68" s="224">
        <v>108</v>
      </c>
      <c r="M68" s="224">
        <v>21</v>
      </c>
      <c r="N68" s="224">
        <v>66</v>
      </c>
      <c r="O68" s="230"/>
    </row>
    <row r="69" spans="1:15" ht="9" customHeight="1">
      <c r="A69" s="211" t="s">
        <v>375</v>
      </c>
      <c r="B69" s="211"/>
      <c r="C69" s="231"/>
      <c r="D69" s="245">
        <v>3731</v>
      </c>
      <c r="E69" s="224">
        <v>3520</v>
      </c>
      <c r="F69" s="224">
        <v>7</v>
      </c>
      <c r="G69" s="224">
        <v>37</v>
      </c>
      <c r="H69" s="223">
        <v>0</v>
      </c>
      <c r="I69" s="223">
        <v>0</v>
      </c>
      <c r="J69" s="224">
        <v>1100</v>
      </c>
      <c r="K69" s="224">
        <v>2375</v>
      </c>
      <c r="L69" s="224">
        <v>1</v>
      </c>
      <c r="M69" s="223">
        <v>0</v>
      </c>
      <c r="N69" s="224">
        <v>211</v>
      </c>
    </row>
    <row r="70" spans="1:15" ht="9" customHeight="1">
      <c r="A70" s="211" t="s">
        <v>374</v>
      </c>
      <c r="B70" s="211"/>
      <c r="C70" s="231"/>
      <c r="D70" s="245">
        <v>22</v>
      </c>
      <c r="E70" s="224">
        <v>22</v>
      </c>
      <c r="F70" s="223">
        <v>0</v>
      </c>
      <c r="G70" s="224">
        <v>2</v>
      </c>
      <c r="H70" s="223">
        <v>0</v>
      </c>
      <c r="I70" s="224">
        <v>3</v>
      </c>
      <c r="J70" s="223">
        <v>3</v>
      </c>
      <c r="K70" s="224">
        <v>3</v>
      </c>
      <c r="L70" s="223">
        <v>0</v>
      </c>
      <c r="M70" s="224">
        <v>11</v>
      </c>
      <c r="N70" s="223">
        <v>0</v>
      </c>
    </row>
    <row r="71" spans="1:15" ht="3.75" customHeight="1">
      <c r="A71" s="519"/>
      <c r="B71" s="519"/>
      <c r="C71" s="237"/>
      <c r="D71" s="528"/>
      <c r="E71" s="247"/>
      <c r="F71" s="511"/>
      <c r="G71" s="511"/>
      <c r="H71" s="43"/>
      <c r="I71" s="214"/>
      <c r="J71" s="511"/>
      <c r="K71" s="511"/>
      <c r="L71" s="390"/>
      <c r="M71" s="390"/>
      <c r="N71" s="249"/>
    </row>
    <row r="72" spans="1:15" ht="9.75" customHeight="1">
      <c r="A72" s="577" t="s">
        <v>373</v>
      </c>
      <c r="B72" s="577"/>
      <c r="C72" s="235"/>
      <c r="D72" s="248">
        <v>584095</v>
      </c>
      <c r="E72" s="247">
        <v>558428</v>
      </c>
      <c r="F72" s="247">
        <v>20498</v>
      </c>
      <c r="G72" s="247">
        <v>33600</v>
      </c>
      <c r="H72" s="247">
        <v>650</v>
      </c>
      <c r="I72" s="247">
        <v>2305</v>
      </c>
      <c r="J72" s="247">
        <v>247588</v>
      </c>
      <c r="K72" s="247">
        <v>238475</v>
      </c>
      <c r="L72" s="247">
        <v>13195</v>
      </c>
      <c r="M72" s="247">
        <v>2117</v>
      </c>
      <c r="N72" s="247">
        <v>25667</v>
      </c>
      <c r="O72" s="236"/>
    </row>
    <row r="73" spans="1:15" ht="9.75" customHeight="1">
      <c r="A73" s="551" t="s">
        <v>372</v>
      </c>
      <c r="B73" s="551"/>
      <c r="C73" s="235"/>
      <c r="D73" s="245">
        <v>98072</v>
      </c>
      <c r="E73" s="224">
        <v>93689</v>
      </c>
      <c r="F73" s="224">
        <v>4249</v>
      </c>
      <c r="G73" s="224">
        <v>6844</v>
      </c>
      <c r="H73" s="224">
        <v>176</v>
      </c>
      <c r="I73" s="224">
        <v>445</v>
      </c>
      <c r="J73" s="224">
        <v>39788</v>
      </c>
      <c r="K73" s="224">
        <v>39233</v>
      </c>
      <c r="L73" s="224">
        <v>2709</v>
      </c>
      <c r="M73" s="224">
        <v>245</v>
      </c>
      <c r="N73" s="224">
        <v>4383</v>
      </c>
      <c r="O73" s="230"/>
    </row>
    <row r="74" spans="1:15" ht="9.75" customHeight="1">
      <c r="A74" s="551" t="s">
        <v>371</v>
      </c>
      <c r="B74" s="551"/>
      <c r="C74" s="235"/>
      <c r="D74" s="245">
        <v>138755</v>
      </c>
      <c r="E74" s="224">
        <v>132454</v>
      </c>
      <c r="F74" s="224">
        <v>4139</v>
      </c>
      <c r="G74" s="224">
        <v>7511</v>
      </c>
      <c r="H74" s="224">
        <v>132</v>
      </c>
      <c r="I74" s="224">
        <v>474</v>
      </c>
      <c r="J74" s="224">
        <v>62280</v>
      </c>
      <c r="K74" s="224">
        <v>54870</v>
      </c>
      <c r="L74" s="224">
        <v>2667</v>
      </c>
      <c r="M74" s="224">
        <v>381</v>
      </c>
      <c r="N74" s="224">
        <v>6301</v>
      </c>
      <c r="O74" s="230"/>
    </row>
    <row r="75" spans="1:15" ht="9.75" customHeight="1">
      <c r="A75" s="551" t="s">
        <v>370</v>
      </c>
      <c r="B75" s="551"/>
      <c r="C75" s="235"/>
      <c r="D75" s="245">
        <v>71359</v>
      </c>
      <c r="E75" s="224">
        <v>68736</v>
      </c>
      <c r="F75" s="224">
        <v>2569</v>
      </c>
      <c r="G75" s="224">
        <v>4769</v>
      </c>
      <c r="H75" s="224">
        <v>76</v>
      </c>
      <c r="I75" s="224">
        <v>329</v>
      </c>
      <c r="J75" s="224">
        <v>28583</v>
      </c>
      <c r="K75" s="224">
        <v>30428</v>
      </c>
      <c r="L75" s="224">
        <v>1707</v>
      </c>
      <c r="M75" s="224">
        <v>275</v>
      </c>
      <c r="N75" s="224">
        <v>2623</v>
      </c>
      <c r="O75" s="230"/>
    </row>
    <row r="76" spans="1:15" ht="9.75" customHeight="1">
      <c r="A76" s="551" t="s">
        <v>369</v>
      </c>
      <c r="B76" s="551"/>
      <c r="C76" s="235"/>
      <c r="D76" s="245">
        <v>74634</v>
      </c>
      <c r="E76" s="224">
        <v>70989</v>
      </c>
      <c r="F76" s="224">
        <v>1730</v>
      </c>
      <c r="G76" s="224">
        <v>3531</v>
      </c>
      <c r="H76" s="224">
        <v>88</v>
      </c>
      <c r="I76" s="224">
        <v>205</v>
      </c>
      <c r="J76" s="224">
        <v>33850</v>
      </c>
      <c r="K76" s="224">
        <v>30227</v>
      </c>
      <c r="L76" s="224">
        <v>1233</v>
      </c>
      <c r="M76" s="224">
        <v>125</v>
      </c>
      <c r="N76" s="224">
        <v>3645</v>
      </c>
      <c r="O76" s="230"/>
    </row>
    <row r="77" spans="1:15" ht="9.75" customHeight="1">
      <c r="A77" s="551" t="s">
        <v>368</v>
      </c>
      <c r="B77" s="551"/>
      <c r="C77" s="235"/>
      <c r="D77" s="245">
        <v>57663</v>
      </c>
      <c r="E77" s="224">
        <v>55055</v>
      </c>
      <c r="F77" s="224">
        <v>1318</v>
      </c>
      <c r="G77" s="224">
        <v>2539</v>
      </c>
      <c r="H77" s="224">
        <v>15</v>
      </c>
      <c r="I77" s="224">
        <v>226</v>
      </c>
      <c r="J77" s="224">
        <v>24292</v>
      </c>
      <c r="K77" s="224">
        <v>25494</v>
      </c>
      <c r="L77" s="224">
        <v>1004</v>
      </c>
      <c r="M77" s="224">
        <v>167</v>
      </c>
      <c r="N77" s="224">
        <v>2608</v>
      </c>
      <c r="O77" s="230"/>
    </row>
    <row r="78" spans="1:15" s="234" customFormat="1" ht="4.5" customHeight="1">
      <c r="A78" s="211"/>
      <c r="B78" s="211"/>
      <c r="C78" s="231"/>
      <c r="D78" s="245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30"/>
    </row>
    <row r="79" spans="1:15" ht="9.75" customHeight="1">
      <c r="A79" s="551" t="s">
        <v>367</v>
      </c>
      <c r="B79" s="551"/>
      <c r="C79" s="235"/>
      <c r="D79" s="245">
        <v>40366</v>
      </c>
      <c r="E79" s="224">
        <v>38605</v>
      </c>
      <c r="F79" s="224">
        <v>2072</v>
      </c>
      <c r="G79" s="224">
        <v>2201</v>
      </c>
      <c r="H79" s="224">
        <v>63</v>
      </c>
      <c r="I79" s="224">
        <v>197</v>
      </c>
      <c r="J79" s="224">
        <v>16857</v>
      </c>
      <c r="K79" s="224">
        <v>16011</v>
      </c>
      <c r="L79" s="224">
        <v>1039</v>
      </c>
      <c r="M79" s="224">
        <v>165</v>
      </c>
      <c r="N79" s="224">
        <v>1761</v>
      </c>
      <c r="O79" s="230"/>
    </row>
    <row r="80" spans="1:15" ht="9.75" customHeight="1">
      <c r="A80" s="551" t="s">
        <v>366</v>
      </c>
      <c r="B80" s="551"/>
      <c r="C80" s="235"/>
      <c r="D80" s="245">
        <v>16284</v>
      </c>
      <c r="E80" s="224">
        <v>15642</v>
      </c>
      <c r="F80" s="224">
        <v>585</v>
      </c>
      <c r="G80" s="224">
        <v>912</v>
      </c>
      <c r="H80" s="223">
        <v>13</v>
      </c>
      <c r="I80" s="224">
        <v>36</v>
      </c>
      <c r="J80" s="224">
        <v>6724</v>
      </c>
      <c r="K80" s="224">
        <v>6979</v>
      </c>
      <c r="L80" s="224">
        <v>321</v>
      </c>
      <c r="M80" s="224">
        <v>72</v>
      </c>
      <c r="N80" s="224">
        <v>642</v>
      </c>
      <c r="O80" s="230"/>
    </row>
    <row r="81" spans="1:15" s="234" customFormat="1" ht="4.5" customHeight="1">
      <c r="A81" s="211"/>
      <c r="B81" s="211"/>
      <c r="C81" s="231"/>
      <c r="D81" s="245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30"/>
    </row>
    <row r="82" spans="1:15" ht="9.75" customHeight="1">
      <c r="A82" s="551" t="s">
        <v>365</v>
      </c>
      <c r="B82" s="551"/>
      <c r="C82" s="235"/>
      <c r="D82" s="245">
        <v>19702</v>
      </c>
      <c r="E82" s="224">
        <v>18783</v>
      </c>
      <c r="F82" s="224">
        <v>1316</v>
      </c>
      <c r="G82" s="224">
        <v>1344</v>
      </c>
      <c r="H82" s="224">
        <v>31</v>
      </c>
      <c r="I82" s="224">
        <v>51</v>
      </c>
      <c r="J82" s="224">
        <v>7678</v>
      </c>
      <c r="K82" s="224">
        <v>7371</v>
      </c>
      <c r="L82" s="224">
        <v>824</v>
      </c>
      <c r="M82" s="224">
        <v>168</v>
      </c>
      <c r="N82" s="224">
        <v>919</v>
      </c>
      <c r="O82" s="230"/>
    </row>
    <row r="83" spans="1:15" ht="9.75" customHeight="1">
      <c r="A83" s="551" t="s">
        <v>364</v>
      </c>
      <c r="B83" s="551"/>
      <c r="C83" s="235"/>
      <c r="D83" s="245">
        <v>11924</v>
      </c>
      <c r="E83" s="224">
        <v>11379</v>
      </c>
      <c r="F83" s="224">
        <v>259</v>
      </c>
      <c r="G83" s="224">
        <v>434</v>
      </c>
      <c r="H83" s="224">
        <v>8</v>
      </c>
      <c r="I83" s="224">
        <v>33</v>
      </c>
      <c r="J83" s="224">
        <v>5609</v>
      </c>
      <c r="K83" s="224">
        <v>4869</v>
      </c>
      <c r="L83" s="224">
        <v>145</v>
      </c>
      <c r="M83" s="224">
        <v>22</v>
      </c>
      <c r="N83" s="224">
        <v>545</v>
      </c>
      <c r="O83" s="230"/>
    </row>
    <row r="84" spans="1:15" ht="9.75" customHeight="1">
      <c r="A84" s="551" t="s">
        <v>363</v>
      </c>
      <c r="B84" s="551"/>
      <c r="C84" s="235"/>
      <c r="D84" s="245">
        <v>9776</v>
      </c>
      <c r="E84" s="224">
        <v>9307</v>
      </c>
      <c r="F84" s="224">
        <v>115</v>
      </c>
      <c r="G84" s="224">
        <v>308</v>
      </c>
      <c r="H84" s="223">
        <v>0</v>
      </c>
      <c r="I84" s="224">
        <v>14</v>
      </c>
      <c r="J84" s="224">
        <v>4193</v>
      </c>
      <c r="K84" s="224">
        <v>4516</v>
      </c>
      <c r="L84" s="224">
        <v>135</v>
      </c>
      <c r="M84" s="224">
        <v>26</v>
      </c>
      <c r="N84" s="224">
        <v>469</v>
      </c>
      <c r="O84" s="230"/>
    </row>
    <row r="85" spans="1:15" s="234" customFormat="1" ht="4.5" customHeight="1">
      <c r="A85" s="211"/>
      <c r="B85" s="211"/>
      <c r="C85" s="231"/>
      <c r="D85" s="245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30"/>
    </row>
    <row r="86" spans="1:15" ht="9.75" customHeight="1">
      <c r="A86" s="551" t="s">
        <v>362</v>
      </c>
      <c r="B86" s="551"/>
      <c r="C86" s="235"/>
      <c r="D86" s="245">
        <v>5219</v>
      </c>
      <c r="E86" s="224">
        <v>5016</v>
      </c>
      <c r="F86" s="224">
        <v>503</v>
      </c>
      <c r="G86" s="224">
        <v>614</v>
      </c>
      <c r="H86" s="224">
        <v>12</v>
      </c>
      <c r="I86" s="224">
        <v>34</v>
      </c>
      <c r="J86" s="224">
        <v>1675</v>
      </c>
      <c r="K86" s="224">
        <v>1882</v>
      </c>
      <c r="L86" s="224">
        <v>275</v>
      </c>
      <c r="M86" s="224">
        <v>21</v>
      </c>
      <c r="N86" s="224">
        <v>203</v>
      </c>
      <c r="O86" s="230"/>
    </row>
    <row r="87" spans="1:15" ht="9.75" customHeight="1">
      <c r="A87" s="551" t="s">
        <v>361</v>
      </c>
      <c r="B87" s="551"/>
      <c r="C87" s="235"/>
      <c r="D87" s="245">
        <v>7416</v>
      </c>
      <c r="E87" s="224">
        <v>7097</v>
      </c>
      <c r="F87" s="224">
        <v>497</v>
      </c>
      <c r="G87" s="224">
        <v>461</v>
      </c>
      <c r="H87" s="224">
        <v>6</v>
      </c>
      <c r="I87" s="224">
        <v>20</v>
      </c>
      <c r="J87" s="224">
        <v>2900</v>
      </c>
      <c r="K87" s="224">
        <v>3058</v>
      </c>
      <c r="L87" s="224">
        <v>121</v>
      </c>
      <c r="M87" s="224">
        <v>34</v>
      </c>
      <c r="N87" s="224">
        <v>319</v>
      </c>
      <c r="O87" s="230"/>
    </row>
    <row r="88" spans="1:15" ht="9.75" customHeight="1">
      <c r="A88" s="551" t="s">
        <v>360</v>
      </c>
      <c r="B88" s="551"/>
      <c r="C88" s="235"/>
      <c r="D88" s="245">
        <v>4552</v>
      </c>
      <c r="E88" s="224">
        <v>4320</v>
      </c>
      <c r="F88" s="224">
        <v>179</v>
      </c>
      <c r="G88" s="224">
        <v>249</v>
      </c>
      <c r="H88" s="224">
        <v>10</v>
      </c>
      <c r="I88" s="224">
        <v>79</v>
      </c>
      <c r="J88" s="224">
        <v>1703</v>
      </c>
      <c r="K88" s="224">
        <v>1879</v>
      </c>
      <c r="L88" s="224">
        <v>187</v>
      </c>
      <c r="M88" s="224">
        <v>34</v>
      </c>
      <c r="N88" s="224">
        <v>232</v>
      </c>
      <c r="O88" s="230"/>
    </row>
    <row r="89" spans="1:15" ht="9.75" customHeight="1">
      <c r="A89" s="551" t="s">
        <v>359</v>
      </c>
      <c r="B89" s="551"/>
      <c r="C89" s="235"/>
      <c r="D89" s="245">
        <v>4928</v>
      </c>
      <c r="E89" s="224">
        <v>4726</v>
      </c>
      <c r="F89" s="224">
        <v>262</v>
      </c>
      <c r="G89" s="224">
        <v>384</v>
      </c>
      <c r="H89" s="224">
        <v>6</v>
      </c>
      <c r="I89" s="224">
        <v>23</v>
      </c>
      <c r="J89" s="224">
        <v>1794</v>
      </c>
      <c r="K89" s="224">
        <v>1934</v>
      </c>
      <c r="L89" s="224">
        <v>189</v>
      </c>
      <c r="M89" s="224">
        <v>134</v>
      </c>
      <c r="N89" s="224">
        <v>202</v>
      </c>
      <c r="O89" s="230"/>
    </row>
    <row r="90" spans="1:15" ht="9.75" customHeight="1">
      <c r="A90" s="551" t="s">
        <v>358</v>
      </c>
      <c r="B90" s="551"/>
      <c r="C90" s="235"/>
      <c r="D90" s="245">
        <v>6490</v>
      </c>
      <c r="E90" s="224">
        <v>6225</v>
      </c>
      <c r="F90" s="224">
        <v>222</v>
      </c>
      <c r="G90" s="224">
        <v>291</v>
      </c>
      <c r="H90" s="224">
        <v>3</v>
      </c>
      <c r="I90" s="224">
        <v>7</v>
      </c>
      <c r="J90" s="224">
        <v>2814</v>
      </c>
      <c r="K90" s="224">
        <v>2736</v>
      </c>
      <c r="L90" s="224">
        <v>123</v>
      </c>
      <c r="M90" s="224">
        <v>29</v>
      </c>
      <c r="N90" s="224">
        <v>265</v>
      </c>
      <c r="O90" s="230"/>
    </row>
    <row r="91" spans="1:15" s="234" customFormat="1" ht="4.5" customHeight="1">
      <c r="A91" s="211"/>
      <c r="B91" s="211"/>
      <c r="C91" s="231"/>
      <c r="D91" s="245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30"/>
    </row>
    <row r="92" spans="1:15" ht="9.75" customHeight="1">
      <c r="A92" s="551" t="s">
        <v>357</v>
      </c>
      <c r="B92" s="551"/>
      <c r="C92" s="235"/>
      <c r="D92" s="245">
        <v>6061</v>
      </c>
      <c r="E92" s="224">
        <v>5918</v>
      </c>
      <c r="F92" s="224">
        <v>201</v>
      </c>
      <c r="G92" s="224">
        <v>484</v>
      </c>
      <c r="H92" s="223">
        <v>5</v>
      </c>
      <c r="I92" s="224">
        <v>84</v>
      </c>
      <c r="J92" s="224">
        <v>2528</v>
      </c>
      <c r="K92" s="224">
        <v>2332</v>
      </c>
      <c r="L92" s="224">
        <v>212</v>
      </c>
      <c r="M92" s="224">
        <v>72</v>
      </c>
      <c r="N92" s="224">
        <v>143</v>
      </c>
      <c r="O92" s="230"/>
    </row>
    <row r="93" spans="1:15" ht="9.75" customHeight="1">
      <c r="A93" s="551" t="s">
        <v>356</v>
      </c>
      <c r="B93" s="551"/>
      <c r="C93" s="235"/>
      <c r="D93" s="245">
        <v>2445</v>
      </c>
      <c r="E93" s="224">
        <v>2354</v>
      </c>
      <c r="F93" s="224">
        <v>83</v>
      </c>
      <c r="G93" s="224">
        <v>163</v>
      </c>
      <c r="H93" s="223">
        <v>2</v>
      </c>
      <c r="I93" s="224">
        <v>4</v>
      </c>
      <c r="J93" s="224">
        <v>974</v>
      </c>
      <c r="K93" s="224">
        <v>1057</v>
      </c>
      <c r="L93" s="224">
        <v>46</v>
      </c>
      <c r="M93" s="224">
        <v>25</v>
      </c>
      <c r="N93" s="224">
        <v>91</v>
      </c>
      <c r="O93" s="230"/>
    </row>
    <row r="94" spans="1:15" ht="9.75" customHeight="1">
      <c r="A94" s="551" t="s">
        <v>355</v>
      </c>
      <c r="B94" s="551"/>
      <c r="C94" s="235"/>
      <c r="D94" s="245">
        <v>8345</v>
      </c>
      <c r="E94" s="224">
        <v>8030</v>
      </c>
      <c r="F94" s="224">
        <v>195</v>
      </c>
      <c r="G94" s="224">
        <v>558</v>
      </c>
      <c r="H94" s="224">
        <v>3</v>
      </c>
      <c r="I94" s="224">
        <v>42</v>
      </c>
      <c r="J94" s="224">
        <v>3344</v>
      </c>
      <c r="K94" s="224">
        <v>3589</v>
      </c>
      <c r="L94" s="224">
        <v>255</v>
      </c>
      <c r="M94" s="224">
        <v>44</v>
      </c>
      <c r="N94" s="224">
        <v>315</v>
      </c>
      <c r="O94" s="230"/>
    </row>
    <row r="95" spans="1:15" s="234" customFormat="1" ht="4.5" customHeight="1">
      <c r="A95" s="211"/>
      <c r="B95" s="211"/>
      <c r="C95" s="231"/>
      <c r="D95" s="245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30"/>
    </row>
    <row r="96" spans="1:15">
      <c r="A96" s="211" t="s">
        <v>354</v>
      </c>
      <c r="B96" s="233"/>
      <c r="C96" s="210"/>
      <c r="D96" s="245">
        <v>48</v>
      </c>
      <c r="E96" s="224">
        <v>47</v>
      </c>
      <c r="F96" s="224">
        <v>2</v>
      </c>
      <c r="G96" s="224">
        <v>3</v>
      </c>
      <c r="H96" s="224">
        <v>1</v>
      </c>
      <c r="I96" s="223">
        <v>0</v>
      </c>
      <c r="J96" s="224">
        <v>1</v>
      </c>
      <c r="K96" s="224">
        <v>7</v>
      </c>
      <c r="L96" s="224">
        <v>3</v>
      </c>
      <c r="M96" s="224">
        <v>30</v>
      </c>
      <c r="N96" s="224">
        <v>1</v>
      </c>
      <c r="O96" s="230"/>
    </row>
    <row r="97" spans="1:15" ht="9.75" customHeight="1">
      <c r="A97" s="211" t="s">
        <v>353</v>
      </c>
      <c r="B97" s="232"/>
      <c r="C97" s="231"/>
      <c r="D97" s="245">
        <v>56</v>
      </c>
      <c r="E97" s="224">
        <v>56</v>
      </c>
      <c r="F97" s="224">
        <v>2</v>
      </c>
      <c r="G97" s="223">
        <v>0</v>
      </c>
      <c r="H97" s="223">
        <v>0</v>
      </c>
      <c r="I97" s="224">
        <v>2</v>
      </c>
      <c r="J97" s="224">
        <v>1</v>
      </c>
      <c r="K97" s="224">
        <v>3</v>
      </c>
      <c r="L97" s="224">
        <v>0</v>
      </c>
      <c r="M97" s="224">
        <v>48</v>
      </c>
      <c r="N97" s="223">
        <v>0</v>
      </c>
      <c r="O97" s="230"/>
    </row>
    <row r="98" spans="1:15" ht="3" customHeight="1" thickBot="1">
      <c r="A98" s="229"/>
      <c r="B98" s="228"/>
      <c r="C98" s="227"/>
      <c r="D98" s="226"/>
      <c r="E98" s="226"/>
      <c r="F98" s="225"/>
      <c r="G98" s="226"/>
      <c r="H98" s="225"/>
      <c r="I98" s="226"/>
      <c r="J98" s="225"/>
      <c r="K98" s="226"/>
      <c r="L98" s="226"/>
      <c r="M98" s="226"/>
      <c r="N98" s="225"/>
    </row>
    <row r="99" spans="1:15" ht="11.25" customHeight="1" thickTop="1">
      <c r="A99" s="14"/>
      <c r="B99" s="211"/>
      <c r="C99" s="211"/>
      <c r="D99" s="224"/>
      <c r="E99" s="224"/>
      <c r="F99" s="223"/>
      <c r="G99" s="224"/>
      <c r="H99" s="223"/>
      <c r="I99" s="224"/>
      <c r="J99" s="223"/>
      <c r="K99" s="224"/>
      <c r="L99" s="224"/>
      <c r="M99" s="224"/>
      <c r="N99" s="223"/>
    </row>
  </sheetData>
  <mergeCells count="50">
    <mergeCell ref="A34:B34"/>
    <mergeCell ref="A11:B11"/>
    <mergeCell ref="D2:D4"/>
    <mergeCell ref="E2:M2"/>
    <mergeCell ref="N2:N4"/>
    <mergeCell ref="E3:E4"/>
    <mergeCell ref="F3:H3"/>
    <mergeCell ref="I3:I4"/>
    <mergeCell ref="J3:K3"/>
    <mergeCell ref="L3:L4"/>
    <mergeCell ref="M3:M4"/>
    <mergeCell ref="A2:B4"/>
    <mergeCell ref="A6:B6"/>
    <mergeCell ref="A7:B7"/>
    <mergeCell ref="A8:B8"/>
    <mergeCell ref="A10:B10"/>
    <mergeCell ref="A64:B64"/>
    <mergeCell ref="A35:B35"/>
    <mergeCell ref="A36:B36"/>
    <mergeCell ref="A37:B37"/>
    <mergeCell ref="A38:B38"/>
    <mergeCell ref="A42:B42"/>
    <mergeCell ref="A43:B43"/>
    <mergeCell ref="A54:B54"/>
    <mergeCell ref="A55:B55"/>
    <mergeCell ref="A61:B61"/>
    <mergeCell ref="A62:B62"/>
    <mergeCell ref="A63:B63"/>
    <mergeCell ref="A82:B82"/>
    <mergeCell ref="A65:B65"/>
    <mergeCell ref="A67:B67"/>
    <mergeCell ref="A68:B68"/>
    <mergeCell ref="A72:B72"/>
    <mergeCell ref="A73:B73"/>
    <mergeCell ref="A74:B74"/>
    <mergeCell ref="A75:B75"/>
    <mergeCell ref="A76:B76"/>
    <mergeCell ref="A77:B77"/>
    <mergeCell ref="A79:B79"/>
    <mergeCell ref="A80:B80"/>
    <mergeCell ref="A90:B90"/>
    <mergeCell ref="A92:B92"/>
    <mergeCell ref="A93:B93"/>
    <mergeCell ref="A94:B94"/>
    <mergeCell ref="A83:B83"/>
    <mergeCell ref="A84:B84"/>
    <mergeCell ref="A86:B86"/>
    <mergeCell ref="A87:B87"/>
    <mergeCell ref="A88:B88"/>
    <mergeCell ref="A89:B89"/>
  </mergeCells>
  <phoneticPr fontId="3"/>
  <pageMargins left="0.70866141732283472" right="0.51181102362204722" top="0.55118110236220474" bottom="0.55118110236220474" header="0.31496062992125984" footer="0.31496062992125984"/>
  <pageSetup paperSize="9" scale="130" fitToHeight="2" orientation="landscape" cellComments="asDisplayed"/>
  <headerFooter>
    <oddHeader>&amp;L自動車保有車両数&amp;R&amp;F (&amp;A)</oddHeader>
  </headerFooter>
  <rowBreaks count="1" manualBreakCount="1">
    <brk id="5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3"/>
  <sheetViews>
    <sheetView zoomScaleNormal="100" zoomScalePageLayoutView="166" workbookViewId="0"/>
  </sheetViews>
  <sheetFormatPr defaultRowHeight="8.5"/>
  <cols>
    <col min="1" max="1" width="2" style="115" customWidth="1"/>
    <col min="2" max="2" width="14" style="115" customWidth="1"/>
    <col min="3" max="3" width="2" style="115" customWidth="1"/>
    <col min="4" max="4" width="11.140625" style="115" customWidth="1"/>
    <col min="5" max="5" width="16.140625" style="115" customWidth="1"/>
    <col min="6" max="6" width="11.140625" style="115" customWidth="1"/>
    <col min="7" max="7" width="17.85546875" style="115" customWidth="1"/>
    <col min="8" max="9" width="11.140625" style="115" customWidth="1"/>
    <col min="10" max="256" width="9.5703125" style="115"/>
    <col min="257" max="257" width="2" style="115" customWidth="1"/>
    <col min="258" max="258" width="14" style="115" customWidth="1"/>
    <col min="259" max="259" width="2" style="115" customWidth="1"/>
    <col min="260" max="260" width="11.140625" style="115" customWidth="1"/>
    <col min="261" max="261" width="12.42578125" style="115" customWidth="1"/>
    <col min="262" max="262" width="11.140625" style="115" customWidth="1"/>
    <col min="263" max="263" width="12.42578125" style="115" customWidth="1"/>
    <col min="264" max="265" width="11.140625" style="115" customWidth="1"/>
    <col min="266" max="512" width="9.5703125" style="115"/>
    <col min="513" max="513" width="2" style="115" customWidth="1"/>
    <col min="514" max="514" width="14" style="115" customWidth="1"/>
    <col min="515" max="515" width="2" style="115" customWidth="1"/>
    <col min="516" max="516" width="11.140625" style="115" customWidth="1"/>
    <col min="517" max="517" width="12.42578125" style="115" customWidth="1"/>
    <col min="518" max="518" width="11.140625" style="115" customWidth="1"/>
    <col min="519" max="519" width="12.42578125" style="115" customWidth="1"/>
    <col min="520" max="521" width="11.140625" style="115" customWidth="1"/>
    <col min="522" max="768" width="9.5703125" style="115"/>
    <col min="769" max="769" width="2" style="115" customWidth="1"/>
    <col min="770" max="770" width="14" style="115" customWidth="1"/>
    <col min="771" max="771" width="2" style="115" customWidth="1"/>
    <col min="772" max="772" width="11.140625" style="115" customWidth="1"/>
    <col min="773" max="773" width="12.42578125" style="115" customWidth="1"/>
    <col min="774" max="774" width="11.140625" style="115" customWidth="1"/>
    <col min="775" max="775" width="12.42578125" style="115" customWidth="1"/>
    <col min="776" max="777" width="11.140625" style="115" customWidth="1"/>
    <col min="778" max="1024" width="9.5703125" style="115"/>
    <col min="1025" max="1025" width="2" style="115" customWidth="1"/>
    <col min="1026" max="1026" width="14" style="115" customWidth="1"/>
    <col min="1027" max="1027" width="2" style="115" customWidth="1"/>
    <col min="1028" max="1028" width="11.140625" style="115" customWidth="1"/>
    <col min="1029" max="1029" width="12.42578125" style="115" customWidth="1"/>
    <col min="1030" max="1030" width="11.140625" style="115" customWidth="1"/>
    <col min="1031" max="1031" width="12.42578125" style="115" customWidth="1"/>
    <col min="1032" max="1033" width="11.140625" style="115" customWidth="1"/>
    <col min="1034" max="1280" width="9.5703125" style="115"/>
    <col min="1281" max="1281" width="2" style="115" customWidth="1"/>
    <col min="1282" max="1282" width="14" style="115" customWidth="1"/>
    <col min="1283" max="1283" width="2" style="115" customWidth="1"/>
    <col min="1284" max="1284" width="11.140625" style="115" customWidth="1"/>
    <col min="1285" max="1285" width="12.42578125" style="115" customWidth="1"/>
    <col min="1286" max="1286" width="11.140625" style="115" customWidth="1"/>
    <col min="1287" max="1287" width="12.42578125" style="115" customWidth="1"/>
    <col min="1288" max="1289" width="11.140625" style="115" customWidth="1"/>
    <col min="1290" max="1536" width="9.5703125" style="115"/>
    <col min="1537" max="1537" width="2" style="115" customWidth="1"/>
    <col min="1538" max="1538" width="14" style="115" customWidth="1"/>
    <col min="1539" max="1539" width="2" style="115" customWidth="1"/>
    <col min="1540" max="1540" width="11.140625" style="115" customWidth="1"/>
    <col min="1541" max="1541" width="12.42578125" style="115" customWidth="1"/>
    <col min="1542" max="1542" width="11.140625" style="115" customWidth="1"/>
    <col min="1543" max="1543" width="12.42578125" style="115" customWidth="1"/>
    <col min="1544" max="1545" width="11.140625" style="115" customWidth="1"/>
    <col min="1546" max="1792" width="9.5703125" style="115"/>
    <col min="1793" max="1793" width="2" style="115" customWidth="1"/>
    <col min="1794" max="1794" width="14" style="115" customWidth="1"/>
    <col min="1795" max="1795" width="2" style="115" customWidth="1"/>
    <col min="1796" max="1796" width="11.140625" style="115" customWidth="1"/>
    <col min="1797" max="1797" width="12.42578125" style="115" customWidth="1"/>
    <col min="1798" max="1798" width="11.140625" style="115" customWidth="1"/>
    <col min="1799" max="1799" width="12.42578125" style="115" customWidth="1"/>
    <col min="1800" max="1801" width="11.140625" style="115" customWidth="1"/>
    <col min="1802" max="2048" width="9.5703125" style="115"/>
    <col min="2049" max="2049" width="2" style="115" customWidth="1"/>
    <col min="2050" max="2050" width="14" style="115" customWidth="1"/>
    <col min="2051" max="2051" width="2" style="115" customWidth="1"/>
    <col min="2052" max="2052" width="11.140625" style="115" customWidth="1"/>
    <col min="2053" max="2053" width="12.42578125" style="115" customWidth="1"/>
    <col min="2054" max="2054" width="11.140625" style="115" customWidth="1"/>
    <col min="2055" max="2055" width="12.42578125" style="115" customWidth="1"/>
    <col min="2056" max="2057" width="11.140625" style="115" customWidth="1"/>
    <col min="2058" max="2304" width="9.5703125" style="115"/>
    <col min="2305" max="2305" width="2" style="115" customWidth="1"/>
    <col min="2306" max="2306" width="14" style="115" customWidth="1"/>
    <col min="2307" max="2307" width="2" style="115" customWidth="1"/>
    <col min="2308" max="2308" width="11.140625" style="115" customWidth="1"/>
    <col min="2309" max="2309" width="12.42578125" style="115" customWidth="1"/>
    <col min="2310" max="2310" width="11.140625" style="115" customWidth="1"/>
    <col min="2311" max="2311" width="12.42578125" style="115" customWidth="1"/>
    <col min="2312" max="2313" width="11.140625" style="115" customWidth="1"/>
    <col min="2314" max="2560" width="9.5703125" style="115"/>
    <col min="2561" max="2561" width="2" style="115" customWidth="1"/>
    <col min="2562" max="2562" width="14" style="115" customWidth="1"/>
    <col min="2563" max="2563" width="2" style="115" customWidth="1"/>
    <col min="2564" max="2564" width="11.140625" style="115" customWidth="1"/>
    <col min="2565" max="2565" width="12.42578125" style="115" customWidth="1"/>
    <col min="2566" max="2566" width="11.140625" style="115" customWidth="1"/>
    <col min="2567" max="2567" width="12.42578125" style="115" customWidth="1"/>
    <col min="2568" max="2569" width="11.140625" style="115" customWidth="1"/>
    <col min="2570" max="2816" width="9.5703125" style="115"/>
    <col min="2817" max="2817" width="2" style="115" customWidth="1"/>
    <col min="2818" max="2818" width="14" style="115" customWidth="1"/>
    <col min="2819" max="2819" width="2" style="115" customWidth="1"/>
    <col min="2820" max="2820" width="11.140625" style="115" customWidth="1"/>
    <col min="2821" max="2821" width="12.42578125" style="115" customWidth="1"/>
    <col min="2822" max="2822" width="11.140625" style="115" customWidth="1"/>
    <col min="2823" max="2823" width="12.42578125" style="115" customWidth="1"/>
    <col min="2824" max="2825" width="11.140625" style="115" customWidth="1"/>
    <col min="2826" max="3072" width="9.5703125" style="115"/>
    <col min="3073" max="3073" width="2" style="115" customWidth="1"/>
    <col min="3074" max="3074" width="14" style="115" customWidth="1"/>
    <col min="3075" max="3075" width="2" style="115" customWidth="1"/>
    <col min="3076" max="3076" width="11.140625" style="115" customWidth="1"/>
    <col min="3077" max="3077" width="12.42578125" style="115" customWidth="1"/>
    <col min="3078" max="3078" width="11.140625" style="115" customWidth="1"/>
    <col min="3079" max="3079" width="12.42578125" style="115" customWidth="1"/>
    <col min="3080" max="3081" width="11.140625" style="115" customWidth="1"/>
    <col min="3082" max="3328" width="9.5703125" style="115"/>
    <col min="3329" max="3329" width="2" style="115" customWidth="1"/>
    <col min="3330" max="3330" width="14" style="115" customWidth="1"/>
    <col min="3331" max="3331" width="2" style="115" customWidth="1"/>
    <col min="3332" max="3332" width="11.140625" style="115" customWidth="1"/>
    <col min="3333" max="3333" width="12.42578125" style="115" customWidth="1"/>
    <col min="3334" max="3334" width="11.140625" style="115" customWidth="1"/>
    <col min="3335" max="3335" width="12.42578125" style="115" customWidth="1"/>
    <col min="3336" max="3337" width="11.140625" style="115" customWidth="1"/>
    <col min="3338" max="3584" width="9.5703125" style="115"/>
    <col min="3585" max="3585" width="2" style="115" customWidth="1"/>
    <col min="3586" max="3586" width="14" style="115" customWidth="1"/>
    <col min="3587" max="3587" width="2" style="115" customWidth="1"/>
    <col min="3588" max="3588" width="11.140625" style="115" customWidth="1"/>
    <col min="3589" max="3589" width="12.42578125" style="115" customWidth="1"/>
    <col min="3590" max="3590" width="11.140625" style="115" customWidth="1"/>
    <col min="3591" max="3591" width="12.42578125" style="115" customWidth="1"/>
    <col min="3592" max="3593" width="11.140625" style="115" customWidth="1"/>
    <col min="3594" max="3840" width="9.5703125" style="115"/>
    <col min="3841" max="3841" width="2" style="115" customWidth="1"/>
    <col min="3842" max="3842" width="14" style="115" customWidth="1"/>
    <col min="3843" max="3843" width="2" style="115" customWidth="1"/>
    <col min="3844" max="3844" width="11.140625" style="115" customWidth="1"/>
    <col min="3845" max="3845" width="12.42578125" style="115" customWidth="1"/>
    <col min="3846" max="3846" width="11.140625" style="115" customWidth="1"/>
    <col min="3847" max="3847" width="12.42578125" style="115" customWidth="1"/>
    <col min="3848" max="3849" width="11.140625" style="115" customWidth="1"/>
    <col min="3850" max="4096" width="9.5703125" style="115"/>
    <col min="4097" max="4097" width="2" style="115" customWidth="1"/>
    <col min="4098" max="4098" width="14" style="115" customWidth="1"/>
    <col min="4099" max="4099" width="2" style="115" customWidth="1"/>
    <col min="4100" max="4100" width="11.140625" style="115" customWidth="1"/>
    <col min="4101" max="4101" width="12.42578125" style="115" customWidth="1"/>
    <col min="4102" max="4102" width="11.140625" style="115" customWidth="1"/>
    <col min="4103" max="4103" width="12.42578125" style="115" customWidth="1"/>
    <col min="4104" max="4105" width="11.140625" style="115" customWidth="1"/>
    <col min="4106" max="4352" width="9.5703125" style="115"/>
    <col min="4353" max="4353" width="2" style="115" customWidth="1"/>
    <col min="4354" max="4354" width="14" style="115" customWidth="1"/>
    <col min="4355" max="4355" width="2" style="115" customWidth="1"/>
    <col min="4356" max="4356" width="11.140625" style="115" customWidth="1"/>
    <col min="4357" max="4357" width="12.42578125" style="115" customWidth="1"/>
    <col min="4358" max="4358" width="11.140625" style="115" customWidth="1"/>
    <col min="4359" max="4359" width="12.42578125" style="115" customWidth="1"/>
    <col min="4360" max="4361" width="11.140625" style="115" customWidth="1"/>
    <col min="4362" max="4608" width="9.5703125" style="115"/>
    <col min="4609" max="4609" width="2" style="115" customWidth="1"/>
    <col min="4610" max="4610" width="14" style="115" customWidth="1"/>
    <col min="4611" max="4611" width="2" style="115" customWidth="1"/>
    <col min="4612" max="4612" width="11.140625" style="115" customWidth="1"/>
    <col min="4613" max="4613" width="12.42578125" style="115" customWidth="1"/>
    <col min="4614" max="4614" width="11.140625" style="115" customWidth="1"/>
    <col min="4615" max="4615" width="12.42578125" style="115" customWidth="1"/>
    <col min="4616" max="4617" width="11.140625" style="115" customWidth="1"/>
    <col min="4618" max="4864" width="9.5703125" style="115"/>
    <col min="4865" max="4865" width="2" style="115" customWidth="1"/>
    <col min="4866" max="4866" width="14" style="115" customWidth="1"/>
    <col min="4867" max="4867" width="2" style="115" customWidth="1"/>
    <col min="4868" max="4868" width="11.140625" style="115" customWidth="1"/>
    <col min="4869" max="4869" width="12.42578125" style="115" customWidth="1"/>
    <col min="4870" max="4870" width="11.140625" style="115" customWidth="1"/>
    <col min="4871" max="4871" width="12.42578125" style="115" customWidth="1"/>
    <col min="4872" max="4873" width="11.140625" style="115" customWidth="1"/>
    <col min="4874" max="5120" width="9.5703125" style="115"/>
    <col min="5121" max="5121" width="2" style="115" customWidth="1"/>
    <col min="5122" max="5122" width="14" style="115" customWidth="1"/>
    <col min="5123" max="5123" width="2" style="115" customWidth="1"/>
    <col min="5124" max="5124" width="11.140625" style="115" customWidth="1"/>
    <col min="5125" max="5125" width="12.42578125" style="115" customWidth="1"/>
    <col min="5126" max="5126" width="11.140625" style="115" customWidth="1"/>
    <col min="5127" max="5127" width="12.42578125" style="115" customWidth="1"/>
    <col min="5128" max="5129" width="11.140625" style="115" customWidth="1"/>
    <col min="5130" max="5376" width="9.5703125" style="115"/>
    <col min="5377" max="5377" width="2" style="115" customWidth="1"/>
    <col min="5378" max="5378" width="14" style="115" customWidth="1"/>
    <col min="5379" max="5379" width="2" style="115" customWidth="1"/>
    <col min="5380" max="5380" width="11.140625" style="115" customWidth="1"/>
    <col min="5381" max="5381" width="12.42578125" style="115" customWidth="1"/>
    <col min="5382" max="5382" width="11.140625" style="115" customWidth="1"/>
    <col min="5383" max="5383" width="12.42578125" style="115" customWidth="1"/>
    <col min="5384" max="5385" width="11.140625" style="115" customWidth="1"/>
    <col min="5386" max="5632" width="9.5703125" style="115"/>
    <col min="5633" max="5633" width="2" style="115" customWidth="1"/>
    <col min="5634" max="5634" width="14" style="115" customWidth="1"/>
    <col min="5635" max="5635" width="2" style="115" customWidth="1"/>
    <col min="5636" max="5636" width="11.140625" style="115" customWidth="1"/>
    <col min="5637" max="5637" width="12.42578125" style="115" customWidth="1"/>
    <col min="5638" max="5638" width="11.140625" style="115" customWidth="1"/>
    <col min="5639" max="5639" width="12.42578125" style="115" customWidth="1"/>
    <col min="5640" max="5641" width="11.140625" style="115" customWidth="1"/>
    <col min="5642" max="5888" width="9.5703125" style="115"/>
    <col min="5889" max="5889" width="2" style="115" customWidth="1"/>
    <col min="5890" max="5890" width="14" style="115" customWidth="1"/>
    <col min="5891" max="5891" width="2" style="115" customWidth="1"/>
    <col min="5892" max="5892" width="11.140625" style="115" customWidth="1"/>
    <col min="5893" max="5893" width="12.42578125" style="115" customWidth="1"/>
    <col min="5894" max="5894" width="11.140625" style="115" customWidth="1"/>
    <col min="5895" max="5895" width="12.42578125" style="115" customWidth="1"/>
    <col min="5896" max="5897" width="11.140625" style="115" customWidth="1"/>
    <col min="5898" max="6144" width="9.5703125" style="115"/>
    <col min="6145" max="6145" width="2" style="115" customWidth="1"/>
    <col min="6146" max="6146" width="14" style="115" customWidth="1"/>
    <col min="6147" max="6147" width="2" style="115" customWidth="1"/>
    <col min="6148" max="6148" width="11.140625" style="115" customWidth="1"/>
    <col min="6149" max="6149" width="12.42578125" style="115" customWidth="1"/>
    <col min="6150" max="6150" width="11.140625" style="115" customWidth="1"/>
    <col min="6151" max="6151" width="12.42578125" style="115" customWidth="1"/>
    <col min="6152" max="6153" width="11.140625" style="115" customWidth="1"/>
    <col min="6154" max="6400" width="9.5703125" style="115"/>
    <col min="6401" max="6401" width="2" style="115" customWidth="1"/>
    <col min="6402" max="6402" width="14" style="115" customWidth="1"/>
    <col min="6403" max="6403" width="2" style="115" customWidth="1"/>
    <col min="6404" max="6404" width="11.140625" style="115" customWidth="1"/>
    <col min="6405" max="6405" width="12.42578125" style="115" customWidth="1"/>
    <col min="6406" max="6406" width="11.140625" style="115" customWidth="1"/>
    <col min="6407" max="6407" width="12.42578125" style="115" customWidth="1"/>
    <col min="6408" max="6409" width="11.140625" style="115" customWidth="1"/>
    <col min="6410" max="6656" width="9.5703125" style="115"/>
    <col min="6657" max="6657" width="2" style="115" customWidth="1"/>
    <col min="6658" max="6658" width="14" style="115" customWidth="1"/>
    <col min="6659" max="6659" width="2" style="115" customWidth="1"/>
    <col min="6660" max="6660" width="11.140625" style="115" customWidth="1"/>
    <col min="6661" max="6661" width="12.42578125" style="115" customWidth="1"/>
    <col min="6662" max="6662" width="11.140625" style="115" customWidth="1"/>
    <col min="6663" max="6663" width="12.42578125" style="115" customWidth="1"/>
    <col min="6664" max="6665" width="11.140625" style="115" customWidth="1"/>
    <col min="6666" max="6912" width="9.5703125" style="115"/>
    <col min="6913" max="6913" width="2" style="115" customWidth="1"/>
    <col min="6914" max="6914" width="14" style="115" customWidth="1"/>
    <col min="6915" max="6915" width="2" style="115" customWidth="1"/>
    <col min="6916" max="6916" width="11.140625" style="115" customWidth="1"/>
    <col min="6917" max="6917" width="12.42578125" style="115" customWidth="1"/>
    <col min="6918" max="6918" width="11.140625" style="115" customWidth="1"/>
    <col min="6919" max="6919" width="12.42578125" style="115" customWidth="1"/>
    <col min="6920" max="6921" width="11.140625" style="115" customWidth="1"/>
    <col min="6922" max="7168" width="9.5703125" style="115"/>
    <col min="7169" max="7169" width="2" style="115" customWidth="1"/>
    <col min="7170" max="7170" width="14" style="115" customWidth="1"/>
    <col min="7171" max="7171" width="2" style="115" customWidth="1"/>
    <col min="7172" max="7172" width="11.140625" style="115" customWidth="1"/>
    <col min="7173" max="7173" width="12.42578125" style="115" customWidth="1"/>
    <col min="7174" max="7174" width="11.140625" style="115" customWidth="1"/>
    <col min="7175" max="7175" width="12.42578125" style="115" customWidth="1"/>
    <col min="7176" max="7177" width="11.140625" style="115" customWidth="1"/>
    <col min="7178" max="7424" width="9.5703125" style="115"/>
    <col min="7425" max="7425" width="2" style="115" customWidth="1"/>
    <col min="7426" max="7426" width="14" style="115" customWidth="1"/>
    <col min="7427" max="7427" width="2" style="115" customWidth="1"/>
    <col min="7428" max="7428" width="11.140625" style="115" customWidth="1"/>
    <col min="7429" max="7429" width="12.42578125" style="115" customWidth="1"/>
    <col min="7430" max="7430" width="11.140625" style="115" customWidth="1"/>
    <col min="7431" max="7431" width="12.42578125" style="115" customWidth="1"/>
    <col min="7432" max="7433" width="11.140625" style="115" customWidth="1"/>
    <col min="7434" max="7680" width="9.5703125" style="115"/>
    <col min="7681" max="7681" width="2" style="115" customWidth="1"/>
    <col min="7682" max="7682" width="14" style="115" customWidth="1"/>
    <col min="7683" max="7683" width="2" style="115" customWidth="1"/>
    <col min="7684" max="7684" width="11.140625" style="115" customWidth="1"/>
    <col min="7685" max="7685" width="12.42578125" style="115" customWidth="1"/>
    <col min="7686" max="7686" width="11.140625" style="115" customWidth="1"/>
    <col min="7687" max="7687" width="12.42578125" style="115" customWidth="1"/>
    <col min="7688" max="7689" width="11.140625" style="115" customWidth="1"/>
    <col min="7690" max="7936" width="9.5703125" style="115"/>
    <col min="7937" max="7937" width="2" style="115" customWidth="1"/>
    <col min="7938" max="7938" width="14" style="115" customWidth="1"/>
    <col min="7939" max="7939" width="2" style="115" customWidth="1"/>
    <col min="7940" max="7940" width="11.140625" style="115" customWidth="1"/>
    <col min="7941" max="7941" width="12.42578125" style="115" customWidth="1"/>
    <col min="7942" max="7942" width="11.140625" style="115" customWidth="1"/>
    <col min="7943" max="7943" width="12.42578125" style="115" customWidth="1"/>
    <col min="7944" max="7945" width="11.140625" style="115" customWidth="1"/>
    <col min="7946" max="8192" width="9.5703125" style="115"/>
    <col min="8193" max="8193" width="2" style="115" customWidth="1"/>
    <col min="8194" max="8194" width="14" style="115" customWidth="1"/>
    <col min="8195" max="8195" width="2" style="115" customWidth="1"/>
    <col min="8196" max="8196" width="11.140625" style="115" customWidth="1"/>
    <col min="8197" max="8197" width="12.42578125" style="115" customWidth="1"/>
    <col min="8198" max="8198" width="11.140625" style="115" customWidth="1"/>
    <col min="8199" max="8199" width="12.42578125" style="115" customWidth="1"/>
    <col min="8200" max="8201" width="11.140625" style="115" customWidth="1"/>
    <col min="8202" max="8448" width="9.5703125" style="115"/>
    <col min="8449" max="8449" width="2" style="115" customWidth="1"/>
    <col min="8450" max="8450" width="14" style="115" customWidth="1"/>
    <col min="8451" max="8451" width="2" style="115" customWidth="1"/>
    <col min="8452" max="8452" width="11.140625" style="115" customWidth="1"/>
    <col min="8453" max="8453" width="12.42578125" style="115" customWidth="1"/>
    <col min="8454" max="8454" width="11.140625" style="115" customWidth="1"/>
    <col min="8455" max="8455" width="12.42578125" style="115" customWidth="1"/>
    <col min="8456" max="8457" width="11.140625" style="115" customWidth="1"/>
    <col min="8458" max="8704" width="9.5703125" style="115"/>
    <col min="8705" max="8705" width="2" style="115" customWidth="1"/>
    <col min="8706" max="8706" width="14" style="115" customWidth="1"/>
    <col min="8707" max="8707" width="2" style="115" customWidth="1"/>
    <col min="8708" max="8708" width="11.140625" style="115" customWidth="1"/>
    <col min="8709" max="8709" width="12.42578125" style="115" customWidth="1"/>
    <col min="8710" max="8710" width="11.140625" style="115" customWidth="1"/>
    <col min="8711" max="8711" width="12.42578125" style="115" customWidth="1"/>
    <col min="8712" max="8713" width="11.140625" style="115" customWidth="1"/>
    <col min="8714" max="8960" width="9.5703125" style="115"/>
    <col min="8961" max="8961" width="2" style="115" customWidth="1"/>
    <col min="8962" max="8962" width="14" style="115" customWidth="1"/>
    <col min="8963" max="8963" width="2" style="115" customWidth="1"/>
    <col min="8964" max="8964" width="11.140625" style="115" customWidth="1"/>
    <col min="8965" max="8965" width="12.42578125" style="115" customWidth="1"/>
    <col min="8966" max="8966" width="11.140625" style="115" customWidth="1"/>
    <col min="8967" max="8967" width="12.42578125" style="115" customWidth="1"/>
    <col min="8968" max="8969" width="11.140625" style="115" customWidth="1"/>
    <col min="8970" max="9216" width="9.5703125" style="115"/>
    <col min="9217" max="9217" width="2" style="115" customWidth="1"/>
    <col min="9218" max="9218" width="14" style="115" customWidth="1"/>
    <col min="9219" max="9219" width="2" style="115" customWidth="1"/>
    <col min="9220" max="9220" width="11.140625" style="115" customWidth="1"/>
    <col min="9221" max="9221" width="12.42578125" style="115" customWidth="1"/>
    <col min="9222" max="9222" width="11.140625" style="115" customWidth="1"/>
    <col min="9223" max="9223" width="12.42578125" style="115" customWidth="1"/>
    <col min="9224" max="9225" width="11.140625" style="115" customWidth="1"/>
    <col min="9226" max="9472" width="9.5703125" style="115"/>
    <col min="9473" max="9473" width="2" style="115" customWidth="1"/>
    <col min="9474" max="9474" width="14" style="115" customWidth="1"/>
    <col min="9475" max="9475" width="2" style="115" customWidth="1"/>
    <col min="9476" max="9476" width="11.140625" style="115" customWidth="1"/>
    <col min="9477" max="9477" width="12.42578125" style="115" customWidth="1"/>
    <col min="9478" max="9478" width="11.140625" style="115" customWidth="1"/>
    <col min="9479" max="9479" width="12.42578125" style="115" customWidth="1"/>
    <col min="9480" max="9481" width="11.140625" style="115" customWidth="1"/>
    <col min="9482" max="9728" width="9.5703125" style="115"/>
    <col min="9729" max="9729" width="2" style="115" customWidth="1"/>
    <col min="9730" max="9730" width="14" style="115" customWidth="1"/>
    <col min="9731" max="9731" width="2" style="115" customWidth="1"/>
    <col min="9732" max="9732" width="11.140625" style="115" customWidth="1"/>
    <col min="9733" max="9733" width="12.42578125" style="115" customWidth="1"/>
    <col min="9734" max="9734" width="11.140625" style="115" customWidth="1"/>
    <col min="9735" max="9735" width="12.42578125" style="115" customWidth="1"/>
    <col min="9736" max="9737" width="11.140625" style="115" customWidth="1"/>
    <col min="9738" max="9984" width="9.5703125" style="115"/>
    <col min="9985" max="9985" width="2" style="115" customWidth="1"/>
    <col min="9986" max="9986" width="14" style="115" customWidth="1"/>
    <col min="9987" max="9987" width="2" style="115" customWidth="1"/>
    <col min="9988" max="9988" width="11.140625" style="115" customWidth="1"/>
    <col min="9989" max="9989" width="12.42578125" style="115" customWidth="1"/>
    <col min="9990" max="9990" width="11.140625" style="115" customWidth="1"/>
    <col min="9991" max="9991" width="12.42578125" style="115" customWidth="1"/>
    <col min="9992" max="9993" width="11.140625" style="115" customWidth="1"/>
    <col min="9994" max="10240" width="9.5703125" style="115"/>
    <col min="10241" max="10241" width="2" style="115" customWidth="1"/>
    <col min="10242" max="10242" width="14" style="115" customWidth="1"/>
    <col min="10243" max="10243" width="2" style="115" customWidth="1"/>
    <col min="10244" max="10244" width="11.140625" style="115" customWidth="1"/>
    <col min="10245" max="10245" width="12.42578125" style="115" customWidth="1"/>
    <col min="10246" max="10246" width="11.140625" style="115" customWidth="1"/>
    <col min="10247" max="10247" width="12.42578125" style="115" customWidth="1"/>
    <col min="10248" max="10249" width="11.140625" style="115" customWidth="1"/>
    <col min="10250" max="10496" width="9.5703125" style="115"/>
    <col min="10497" max="10497" width="2" style="115" customWidth="1"/>
    <col min="10498" max="10498" width="14" style="115" customWidth="1"/>
    <col min="10499" max="10499" width="2" style="115" customWidth="1"/>
    <col min="10500" max="10500" width="11.140625" style="115" customWidth="1"/>
    <col min="10501" max="10501" width="12.42578125" style="115" customWidth="1"/>
    <col min="10502" max="10502" width="11.140625" style="115" customWidth="1"/>
    <col min="10503" max="10503" width="12.42578125" style="115" customWidth="1"/>
    <col min="10504" max="10505" width="11.140625" style="115" customWidth="1"/>
    <col min="10506" max="10752" width="9.5703125" style="115"/>
    <col min="10753" max="10753" width="2" style="115" customWidth="1"/>
    <col min="10754" max="10754" width="14" style="115" customWidth="1"/>
    <col min="10755" max="10755" width="2" style="115" customWidth="1"/>
    <col min="10756" max="10756" width="11.140625" style="115" customWidth="1"/>
    <col min="10757" max="10757" width="12.42578125" style="115" customWidth="1"/>
    <col min="10758" max="10758" width="11.140625" style="115" customWidth="1"/>
    <col min="10759" max="10759" width="12.42578125" style="115" customWidth="1"/>
    <col min="10760" max="10761" width="11.140625" style="115" customWidth="1"/>
    <col min="10762" max="11008" width="9.5703125" style="115"/>
    <col min="11009" max="11009" width="2" style="115" customWidth="1"/>
    <col min="11010" max="11010" width="14" style="115" customWidth="1"/>
    <col min="11011" max="11011" width="2" style="115" customWidth="1"/>
    <col min="11012" max="11012" width="11.140625" style="115" customWidth="1"/>
    <col min="11013" max="11013" width="12.42578125" style="115" customWidth="1"/>
    <col min="11014" max="11014" width="11.140625" style="115" customWidth="1"/>
    <col min="11015" max="11015" width="12.42578125" style="115" customWidth="1"/>
    <col min="11016" max="11017" width="11.140625" style="115" customWidth="1"/>
    <col min="11018" max="11264" width="9.5703125" style="115"/>
    <col min="11265" max="11265" width="2" style="115" customWidth="1"/>
    <col min="11266" max="11266" width="14" style="115" customWidth="1"/>
    <col min="11267" max="11267" width="2" style="115" customWidth="1"/>
    <col min="11268" max="11268" width="11.140625" style="115" customWidth="1"/>
    <col min="11269" max="11269" width="12.42578125" style="115" customWidth="1"/>
    <col min="11270" max="11270" width="11.140625" style="115" customWidth="1"/>
    <col min="11271" max="11271" width="12.42578125" style="115" customWidth="1"/>
    <col min="11272" max="11273" width="11.140625" style="115" customWidth="1"/>
    <col min="11274" max="11520" width="9.5703125" style="115"/>
    <col min="11521" max="11521" width="2" style="115" customWidth="1"/>
    <col min="11522" max="11522" width="14" style="115" customWidth="1"/>
    <col min="11523" max="11523" width="2" style="115" customWidth="1"/>
    <col min="11524" max="11524" width="11.140625" style="115" customWidth="1"/>
    <col min="11525" max="11525" width="12.42578125" style="115" customWidth="1"/>
    <col min="11526" max="11526" width="11.140625" style="115" customWidth="1"/>
    <col min="11527" max="11527" width="12.42578125" style="115" customWidth="1"/>
    <col min="11528" max="11529" width="11.140625" style="115" customWidth="1"/>
    <col min="11530" max="11776" width="9.5703125" style="115"/>
    <col min="11777" max="11777" width="2" style="115" customWidth="1"/>
    <col min="11778" max="11778" width="14" style="115" customWidth="1"/>
    <col min="11779" max="11779" width="2" style="115" customWidth="1"/>
    <col min="11780" max="11780" width="11.140625" style="115" customWidth="1"/>
    <col min="11781" max="11781" width="12.42578125" style="115" customWidth="1"/>
    <col min="11782" max="11782" width="11.140625" style="115" customWidth="1"/>
    <col min="11783" max="11783" width="12.42578125" style="115" customWidth="1"/>
    <col min="11784" max="11785" width="11.140625" style="115" customWidth="1"/>
    <col min="11786" max="12032" width="9.5703125" style="115"/>
    <col min="12033" max="12033" width="2" style="115" customWidth="1"/>
    <col min="12034" max="12034" width="14" style="115" customWidth="1"/>
    <col min="12035" max="12035" width="2" style="115" customWidth="1"/>
    <col min="12036" max="12036" width="11.140625" style="115" customWidth="1"/>
    <col min="12037" max="12037" width="12.42578125" style="115" customWidth="1"/>
    <col min="12038" max="12038" width="11.140625" style="115" customWidth="1"/>
    <col min="12039" max="12039" width="12.42578125" style="115" customWidth="1"/>
    <col min="12040" max="12041" width="11.140625" style="115" customWidth="1"/>
    <col min="12042" max="12288" width="9.5703125" style="115"/>
    <col min="12289" max="12289" width="2" style="115" customWidth="1"/>
    <col min="12290" max="12290" width="14" style="115" customWidth="1"/>
    <col min="12291" max="12291" width="2" style="115" customWidth="1"/>
    <col min="12292" max="12292" width="11.140625" style="115" customWidth="1"/>
    <col min="12293" max="12293" width="12.42578125" style="115" customWidth="1"/>
    <col min="12294" max="12294" width="11.140625" style="115" customWidth="1"/>
    <col min="12295" max="12295" width="12.42578125" style="115" customWidth="1"/>
    <col min="12296" max="12297" width="11.140625" style="115" customWidth="1"/>
    <col min="12298" max="12544" width="9.5703125" style="115"/>
    <col min="12545" max="12545" width="2" style="115" customWidth="1"/>
    <col min="12546" max="12546" width="14" style="115" customWidth="1"/>
    <col min="12547" max="12547" width="2" style="115" customWidth="1"/>
    <col min="12548" max="12548" width="11.140625" style="115" customWidth="1"/>
    <col min="12549" max="12549" width="12.42578125" style="115" customWidth="1"/>
    <col min="12550" max="12550" width="11.140625" style="115" customWidth="1"/>
    <col min="12551" max="12551" width="12.42578125" style="115" customWidth="1"/>
    <col min="12552" max="12553" width="11.140625" style="115" customWidth="1"/>
    <col min="12554" max="12800" width="9.5703125" style="115"/>
    <col min="12801" max="12801" width="2" style="115" customWidth="1"/>
    <col min="12802" max="12802" width="14" style="115" customWidth="1"/>
    <col min="12803" max="12803" width="2" style="115" customWidth="1"/>
    <col min="12804" max="12804" width="11.140625" style="115" customWidth="1"/>
    <col min="12805" max="12805" width="12.42578125" style="115" customWidth="1"/>
    <col min="12806" max="12806" width="11.140625" style="115" customWidth="1"/>
    <col min="12807" max="12807" width="12.42578125" style="115" customWidth="1"/>
    <col min="12808" max="12809" width="11.140625" style="115" customWidth="1"/>
    <col min="12810" max="13056" width="9.5703125" style="115"/>
    <col min="13057" max="13057" width="2" style="115" customWidth="1"/>
    <col min="13058" max="13058" width="14" style="115" customWidth="1"/>
    <col min="13059" max="13059" width="2" style="115" customWidth="1"/>
    <col min="13060" max="13060" width="11.140625" style="115" customWidth="1"/>
    <col min="13061" max="13061" width="12.42578125" style="115" customWidth="1"/>
    <col min="13062" max="13062" width="11.140625" style="115" customWidth="1"/>
    <col min="13063" max="13063" width="12.42578125" style="115" customWidth="1"/>
    <col min="13064" max="13065" width="11.140625" style="115" customWidth="1"/>
    <col min="13066" max="13312" width="9.5703125" style="115"/>
    <col min="13313" max="13313" width="2" style="115" customWidth="1"/>
    <col min="13314" max="13314" width="14" style="115" customWidth="1"/>
    <col min="13315" max="13315" width="2" style="115" customWidth="1"/>
    <col min="13316" max="13316" width="11.140625" style="115" customWidth="1"/>
    <col min="13317" max="13317" width="12.42578125" style="115" customWidth="1"/>
    <col min="13318" max="13318" width="11.140625" style="115" customWidth="1"/>
    <col min="13319" max="13319" width="12.42578125" style="115" customWidth="1"/>
    <col min="13320" max="13321" width="11.140625" style="115" customWidth="1"/>
    <col min="13322" max="13568" width="9.5703125" style="115"/>
    <col min="13569" max="13569" width="2" style="115" customWidth="1"/>
    <col min="13570" max="13570" width="14" style="115" customWidth="1"/>
    <col min="13571" max="13571" width="2" style="115" customWidth="1"/>
    <col min="13572" max="13572" width="11.140625" style="115" customWidth="1"/>
    <col min="13573" max="13573" width="12.42578125" style="115" customWidth="1"/>
    <col min="13574" max="13574" width="11.140625" style="115" customWidth="1"/>
    <col min="13575" max="13575" width="12.42578125" style="115" customWidth="1"/>
    <col min="13576" max="13577" width="11.140625" style="115" customWidth="1"/>
    <col min="13578" max="13824" width="9.5703125" style="115"/>
    <col min="13825" max="13825" width="2" style="115" customWidth="1"/>
    <col min="13826" max="13826" width="14" style="115" customWidth="1"/>
    <col min="13827" max="13827" width="2" style="115" customWidth="1"/>
    <col min="13828" max="13828" width="11.140625" style="115" customWidth="1"/>
    <col min="13829" max="13829" width="12.42578125" style="115" customWidth="1"/>
    <col min="13830" max="13830" width="11.140625" style="115" customWidth="1"/>
    <col min="13831" max="13831" width="12.42578125" style="115" customWidth="1"/>
    <col min="13832" max="13833" width="11.140625" style="115" customWidth="1"/>
    <col min="13834" max="14080" width="9.5703125" style="115"/>
    <col min="14081" max="14081" width="2" style="115" customWidth="1"/>
    <col min="14082" max="14082" width="14" style="115" customWidth="1"/>
    <col min="14083" max="14083" width="2" style="115" customWidth="1"/>
    <col min="14084" max="14084" width="11.140625" style="115" customWidth="1"/>
    <col min="14085" max="14085" width="12.42578125" style="115" customWidth="1"/>
    <col min="14086" max="14086" width="11.140625" style="115" customWidth="1"/>
    <col min="14087" max="14087" width="12.42578125" style="115" customWidth="1"/>
    <col min="14088" max="14089" width="11.140625" style="115" customWidth="1"/>
    <col min="14090" max="14336" width="9.5703125" style="115"/>
    <col min="14337" max="14337" width="2" style="115" customWidth="1"/>
    <col min="14338" max="14338" width="14" style="115" customWidth="1"/>
    <col min="14339" max="14339" width="2" style="115" customWidth="1"/>
    <col min="14340" max="14340" width="11.140625" style="115" customWidth="1"/>
    <col min="14341" max="14341" width="12.42578125" style="115" customWidth="1"/>
    <col min="14342" max="14342" width="11.140625" style="115" customWidth="1"/>
    <col min="14343" max="14343" width="12.42578125" style="115" customWidth="1"/>
    <col min="14344" max="14345" width="11.140625" style="115" customWidth="1"/>
    <col min="14346" max="14592" width="9.5703125" style="115"/>
    <col min="14593" max="14593" width="2" style="115" customWidth="1"/>
    <col min="14594" max="14594" width="14" style="115" customWidth="1"/>
    <col min="14595" max="14595" width="2" style="115" customWidth="1"/>
    <col min="14596" max="14596" width="11.140625" style="115" customWidth="1"/>
    <col min="14597" max="14597" width="12.42578125" style="115" customWidth="1"/>
    <col min="14598" max="14598" width="11.140625" style="115" customWidth="1"/>
    <col min="14599" max="14599" width="12.42578125" style="115" customWidth="1"/>
    <col min="14600" max="14601" width="11.140625" style="115" customWidth="1"/>
    <col min="14602" max="14848" width="9.5703125" style="115"/>
    <col min="14849" max="14849" width="2" style="115" customWidth="1"/>
    <col min="14850" max="14850" width="14" style="115" customWidth="1"/>
    <col min="14851" max="14851" width="2" style="115" customWidth="1"/>
    <col min="14852" max="14852" width="11.140625" style="115" customWidth="1"/>
    <col min="14853" max="14853" width="12.42578125" style="115" customWidth="1"/>
    <col min="14854" max="14854" width="11.140625" style="115" customWidth="1"/>
    <col min="14855" max="14855" width="12.42578125" style="115" customWidth="1"/>
    <col min="14856" max="14857" width="11.140625" style="115" customWidth="1"/>
    <col min="14858" max="15104" width="9.5703125" style="115"/>
    <col min="15105" max="15105" width="2" style="115" customWidth="1"/>
    <col min="15106" max="15106" width="14" style="115" customWidth="1"/>
    <col min="15107" max="15107" width="2" style="115" customWidth="1"/>
    <col min="15108" max="15108" width="11.140625" style="115" customWidth="1"/>
    <col min="15109" max="15109" width="12.42578125" style="115" customWidth="1"/>
    <col min="15110" max="15110" width="11.140625" style="115" customWidth="1"/>
    <col min="15111" max="15111" width="12.42578125" style="115" customWidth="1"/>
    <col min="15112" max="15113" width="11.140625" style="115" customWidth="1"/>
    <col min="15114" max="15360" width="9.5703125" style="115"/>
    <col min="15361" max="15361" width="2" style="115" customWidth="1"/>
    <col min="15362" max="15362" width="14" style="115" customWidth="1"/>
    <col min="15363" max="15363" width="2" style="115" customWidth="1"/>
    <col min="15364" max="15364" width="11.140625" style="115" customWidth="1"/>
    <col min="15365" max="15365" width="12.42578125" style="115" customWidth="1"/>
    <col min="15366" max="15366" width="11.140625" style="115" customWidth="1"/>
    <col min="15367" max="15367" width="12.42578125" style="115" customWidth="1"/>
    <col min="15368" max="15369" width="11.140625" style="115" customWidth="1"/>
    <col min="15370" max="15616" width="9.5703125" style="115"/>
    <col min="15617" max="15617" width="2" style="115" customWidth="1"/>
    <col min="15618" max="15618" width="14" style="115" customWidth="1"/>
    <col min="15619" max="15619" width="2" style="115" customWidth="1"/>
    <col min="15620" max="15620" width="11.140625" style="115" customWidth="1"/>
    <col min="15621" max="15621" width="12.42578125" style="115" customWidth="1"/>
    <col min="15622" max="15622" width="11.140625" style="115" customWidth="1"/>
    <col min="15623" max="15623" width="12.42578125" style="115" customWidth="1"/>
    <col min="15624" max="15625" width="11.140625" style="115" customWidth="1"/>
    <col min="15626" max="15872" width="9.5703125" style="115"/>
    <col min="15873" max="15873" width="2" style="115" customWidth="1"/>
    <col min="15874" max="15874" width="14" style="115" customWidth="1"/>
    <col min="15875" max="15875" width="2" style="115" customWidth="1"/>
    <col min="15876" max="15876" width="11.140625" style="115" customWidth="1"/>
    <col min="15877" max="15877" width="12.42578125" style="115" customWidth="1"/>
    <col min="15878" max="15878" width="11.140625" style="115" customWidth="1"/>
    <col min="15879" max="15879" width="12.42578125" style="115" customWidth="1"/>
    <col min="15880" max="15881" width="11.140625" style="115" customWidth="1"/>
    <col min="15882" max="16128" width="9.5703125" style="115"/>
    <col min="16129" max="16129" width="2" style="115" customWidth="1"/>
    <col min="16130" max="16130" width="14" style="115" customWidth="1"/>
    <col min="16131" max="16131" width="2" style="115" customWidth="1"/>
    <col min="16132" max="16132" width="11.140625" style="115" customWidth="1"/>
    <col min="16133" max="16133" width="12.42578125" style="115" customWidth="1"/>
    <col min="16134" max="16134" width="11.140625" style="115" customWidth="1"/>
    <col min="16135" max="16135" width="12.42578125" style="115" customWidth="1"/>
    <col min="16136" max="16137" width="11.140625" style="115" customWidth="1"/>
    <col min="16138" max="16384" width="9.5703125" style="115"/>
  </cols>
  <sheetData>
    <row r="1" spans="1:10" ht="12.75" customHeight="1" thickBot="1">
      <c r="I1" s="171" t="s">
        <v>446</v>
      </c>
    </row>
    <row r="2" spans="1:10" ht="11.25" customHeight="1" thickTop="1">
      <c r="A2" s="270"/>
      <c r="B2" s="599" t="s">
        <v>445</v>
      </c>
      <c r="C2" s="270"/>
      <c r="D2" s="602" t="s">
        <v>444</v>
      </c>
      <c r="E2" s="605" t="s">
        <v>437</v>
      </c>
      <c r="F2" s="608" t="s">
        <v>443</v>
      </c>
      <c r="G2" s="609"/>
      <c r="H2" s="609"/>
      <c r="I2" s="609"/>
      <c r="J2" s="269"/>
    </row>
    <row r="3" spans="1:10" ht="11.25" customHeight="1">
      <c r="A3" s="155"/>
      <c r="B3" s="600"/>
      <c r="C3" s="155"/>
      <c r="D3" s="603"/>
      <c r="E3" s="606"/>
      <c r="F3" s="610" t="s">
        <v>442</v>
      </c>
      <c r="G3" s="611"/>
      <c r="H3" s="610" t="s">
        <v>441</v>
      </c>
      <c r="I3" s="612"/>
    </row>
    <row r="4" spans="1:10" ht="11.25" customHeight="1">
      <c r="A4" s="155"/>
      <c r="B4" s="601"/>
      <c r="C4" s="155"/>
      <c r="D4" s="604"/>
      <c r="E4" s="607"/>
      <c r="F4" s="268" t="s">
        <v>440</v>
      </c>
      <c r="G4" s="268" t="s">
        <v>439</v>
      </c>
      <c r="H4" s="268" t="s">
        <v>438</v>
      </c>
      <c r="I4" s="267" t="s">
        <v>437</v>
      </c>
    </row>
    <row r="5" spans="1:10">
      <c r="A5" s="264"/>
      <c r="B5" s="264"/>
      <c r="C5" s="266"/>
      <c r="D5" s="265" t="s">
        <v>436</v>
      </c>
      <c r="E5" s="264" t="s">
        <v>435</v>
      </c>
      <c r="F5" s="264" t="s">
        <v>436</v>
      </c>
      <c r="G5" s="264" t="s">
        <v>435</v>
      </c>
      <c r="H5" s="264" t="s">
        <v>436</v>
      </c>
      <c r="I5" s="264" t="s">
        <v>435</v>
      </c>
    </row>
    <row r="6" spans="1:10">
      <c r="A6" s="155"/>
      <c r="B6" s="157" t="s">
        <v>434</v>
      </c>
      <c r="C6" s="113"/>
      <c r="D6" s="91">
        <v>337</v>
      </c>
      <c r="E6" s="260">
        <v>1068022</v>
      </c>
      <c r="F6" s="91">
        <v>333</v>
      </c>
      <c r="G6" s="91">
        <v>1067812</v>
      </c>
      <c r="H6" s="91">
        <v>4</v>
      </c>
      <c r="I6" s="91">
        <v>210</v>
      </c>
    </row>
    <row r="7" spans="1:10">
      <c r="A7" s="155"/>
      <c r="B7" s="157" t="s">
        <v>433</v>
      </c>
      <c r="C7" s="113"/>
      <c r="D7" s="91">
        <v>350</v>
      </c>
      <c r="E7" s="260">
        <v>1071230</v>
      </c>
      <c r="F7" s="91">
        <v>346</v>
      </c>
      <c r="G7" s="91">
        <v>1071020</v>
      </c>
      <c r="H7" s="91">
        <v>4</v>
      </c>
      <c r="I7" s="91">
        <v>210</v>
      </c>
    </row>
    <row r="8" spans="1:10">
      <c r="A8" s="263"/>
      <c r="B8" s="262" t="s">
        <v>432</v>
      </c>
      <c r="C8" s="261"/>
      <c r="D8" s="91">
        <v>343</v>
      </c>
      <c r="E8" s="260">
        <v>964903</v>
      </c>
      <c r="F8" s="91">
        <v>339</v>
      </c>
      <c r="G8" s="91">
        <v>964692</v>
      </c>
      <c r="H8" s="91">
        <v>4</v>
      </c>
      <c r="I8" s="91">
        <v>210</v>
      </c>
      <c r="J8" s="259"/>
    </row>
    <row r="9" spans="1:10" ht="4.5" customHeight="1" thickBot="1">
      <c r="A9" s="257"/>
      <c r="B9" s="257"/>
      <c r="C9" s="258"/>
      <c r="D9" s="257"/>
      <c r="E9" s="257"/>
      <c r="F9" s="257"/>
      <c r="G9" s="257"/>
      <c r="H9" s="128"/>
      <c r="I9" s="128"/>
    </row>
    <row r="10" spans="1:10" ht="4.5" customHeight="1" thickTop="1">
      <c r="A10" s="253"/>
      <c r="B10" s="253"/>
      <c r="C10" s="253"/>
      <c r="D10" s="253"/>
      <c r="E10" s="253"/>
      <c r="F10" s="253"/>
      <c r="G10" s="253"/>
    </row>
    <row r="11" spans="1:10" s="252" customFormat="1">
      <c r="A11" s="256" t="s">
        <v>431</v>
      </c>
      <c r="B11" s="255"/>
      <c r="C11" s="255"/>
      <c r="D11" s="255"/>
      <c r="E11" s="255"/>
      <c r="F11" s="255"/>
      <c r="G11" s="255"/>
      <c r="H11" s="254"/>
      <c r="I11" s="254"/>
    </row>
    <row r="12" spans="1:10" s="252" customFormat="1">
      <c r="A12" s="517" t="s">
        <v>430</v>
      </c>
      <c r="B12" s="253"/>
      <c r="C12" s="253"/>
      <c r="D12" s="253"/>
      <c r="E12" s="253"/>
      <c r="F12" s="253"/>
      <c r="G12" s="253"/>
    </row>
    <row r="13" spans="1:10" s="252" customFormat="1"/>
  </sheetData>
  <mergeCells count="6">
    <mergeCell ref="B2:B4"/>
    <mergeCell ref="D2:D4"/>
    <mergeCell ref="E2:E4"/>
    <mergeCell ref="F2:I2"/>
    <mergeCell ref="F3:G3"/>
    <mergeCell ref="H3:I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/>
  <headerFooter>
    <oddHeader>&amp;L在籍船舶隻数と総トン数&amp;R&amp;F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9"/>
  <sheetViews>
    <sheetView zoomScaleNormal="100" zoomScalePageLayoutView="130" workbookViewId="0"/>
  </sheetViews>
  <sheetFormatPr defaultRowHeight="8.5"/>
  <cols>
    <col min="1" max="1" width="3" style="1" customWidth="1"/>
    <col min="2" max="2" width="4.140625" style="1" customWidth="1"/>
    <col min="3" max="3" width="12.140625" style="1" customWidth="1"/>
    <col min="4" max="4" width="1.5703125" style="1" customWidth="1"/>
    <col min="5" max="5" width="12.140625" style="1" customWidth="1"/>
    <col min="6" max="6" width="3" style="1" customWidth="1"/>
    <col min="7" max="10" width="16" style="1" customWidth="1"/>
    <col min="11" max="256" width="9.5703125" style="1"/>
    <col min="257" max="257" width="3" style="1" customWidth="1"/>
    <col min="258" max="258" width="3.5703125" style="1" customWidth="1"/>
    <col min="259" max="259" width="12.140625" style="1" customWidth="1"/>
    <col min="260" max="260" width="1.5703125" style="1" customWidth="1"/>
    <col min="261" max="261" width="12.140625" style="1" customWidth="1"/>
    <col min="262" max="262" width="3" style="1" customWidth="1"/>
    <col min="263" max="266" width="14.140625" style="1" customWidth="1"/>
    <col min="267" max="512" width="9.5703125" style="1"/>
    <col min="513" max="513" width="3" style="1" customWidth="1"/>
    <col min="514" max="514" width="3.5703125" style="1" customWidth="1"/>
    <col min="515" max="515" width="12.140625" style="1" customWidth="1"/>
    <col min="516" max="516" width="1.5703125" style="1" customWidth="1"/>
    <col min="517" max="517" width="12.140625" style="1" customWidth="1"/>
    <col min="518" max="518" width="3" style="1" customWidth="1"/>
    <col min="519" max="522" width="14.140625" style="1" customWidth="1"/>
    <col min="523" max="768" width="9.5703125" style="1"/>
    <col min="769" max="769" width="3" style="1" customWidth="1"/>
    <col min="770" max="770" width="3.5703125" style="1" customWidth="1"/>
    <col min="771" max="771" width="12.140625" style="1" customWidth="1"/>
    <col min="772" max="772" width="1.5703125" style="1" customWidth="1"/>
    <col min="773" max="773" width="12.140625" style="1" customWidth="1"/>
    <col min="774" max="774" width="3" style="1" customWidth="1"/>
    <col min="775" max="778" width="14.140625" style="1" customWidth="1"/>
    <col min="779" max="1024" width="9.5703125" style="1"/>
    <col min="1025" max="1025" width="3" style="1" customWidth="1"/>
    <col min="1026" max="1026" width="3.5703125" style="1" customWidth="1"/>
    <col min="1027" max="1027" width="12.140625" style="1" customWidth="1"/>
    <col min="1028" max="1028" width="1.5703125" style="1" customWidth="1"/>
    <col min="1029" max="1029" width="12.140625" style="1" customWidth="1"/>
    <col min="1030" max="1030" width="3" style="1" customWidth="1"/>
    <col min="1031" max="1034" width="14.140625" style="1" customWidth="1"/>
    <col min="1035" max="1280" width="9.5703125" style="1"/>
    <col min="1281" max="1281" width="3" style="1" customWidth="1"/>
    <col min="1282" max="1282" width="3.5703125" style="1" customWidth="1"/>
    <col min="1283" max="1283" width="12.140625" style="1" customWidth="1"/>
    <col min="1284" max="1284" width="1.5703125" style="1" customWidth="1"/>
    <col min="1285" max="1285" width="12.140625" style="1" customWidth="1"/>
    <col min="1286" max="1286" width="3" style="1" customWidth="1"/>
    <col min="1287" max="1290" width="14.140625" style="1" customWidth="1"/>
    <col min="1291" max="1536" width="9.5703125" style="1"/>
    <col min="1537" max="1537" width="3" style="1" customWidth="1"/>
    <col min="1538" max="1538" width="3.5703125" style="1" customWidth="1"/>
    <col min="1539" max="1539" width="12.140625" style="1" customWidth="1"/>
    <col min="1540" max="1540" width="1.5703125" style="1" customWidth="1"/>
    <col min="1541" max="1541" width="12.140625" style="1" customWidth="1"/>
    <col min="1542" max="1542" width="3" style="1" customWidth="1"/>
    <col min="1543" max="1546" width="14.140625" style="1" customWidth="1"/>
    <col min="1547" max="1792" width="9.5703125" style="1"/>
    <col min="1793" max="1793" width="3" style="1" customWidth="1"/>
    <col min="1794" max="1794" width="3.5703125" style="1" customWidth="1"/>
    <col min="1795" max="1795" width="12.140625" style="1" customWidth="1"/>
    <col min="1796" max="1796" width="1.5703125" style="1" customWidth="1"/>
    <col min="1797" max="1797" width="12.140625" style="1" customWidth="1"/>
    <col min="1798" max="1798" width="3" style="1" customWidth="1"/>
    <col min="1799" max="1802" width="14.140625" style="1" customWidth="1"/>
    <col min="1803" max="2048" width="9.5703125" style="1"/>
    <col min="2049" max="2049" width="3" style="1" customWidth="1"/>
    <col min="2050" max="2050" width="3.5703125" style="1" customWidth="1"/>
    <col min="2051" max="2051" width="12.140625" style="1" customWidth="1"/>
    <col min="2052" max="2052" width="1.5703125" style="1" customWidth="1"/>
    <col min="2053" max="2053" width="12.140625" style="1" customWidth="1"/>
    <col min="2054" max="2054" width="3" style="1" customWidth="1"/>
    <col min="2055" max="2058" width="14.140625" style="1" customWidth="1"/>
    <col min="2059" max="2304" width="9.5703125" style="1"/>
    <col min="2305" max="2305" width="3" style="1" customWidth="1"/>
    <col min="2306" max="2306" width="3.5703125" style="1" customWidth="1"/>
    <col min="2307" max="2307" width="12.140625" style="1" customWidth="1"/>
    <col min="2308" max="2308" width="1.5703125" style="1" customWidth="1"/>
    <col min="2309" max="2309" width="12.140625" style="1" customWidth="1"/>
    <col min="2310" max="2310" width="3" style="1" customWidth="1"/>
    <col min="2311" max="2314" width="14.140625" style="1" customWidth="1"/>
    <col min="2315" max="2560" width="9.5703125" style="1"/>
    <col min="2561" max="2561" width="3" style="1" customWidth="1"/>
    <col min="2562" max="2562" width="3.5703125" style="1" customWidth="1"/>
    <col min="2563" max="2563" width="12.140625" style="1" customWidth="1"/>
    <col min="2564" max="2564" width="1.5703125" style="1" customWidth="1"/>
    <col min="2565" max="2565" width="12.140625" style="1" customWidth="1"/>
    <col min="2566" max="2566" width="3" style="1" customWidth="1"/>
    <col min="2567" max="2570" width="14.140625" style="1" customWidth="1"/>
    <col min="2571" max="2816" width="9.5703125" style="1"/>
    <col min="2817" max="2817" width="3" style="1" customWidth="1"/>
    <col min="2818" max="2818" width="3.5703125" style="1" customWidth="1"/>
    <col min="2819" max="2819" width="12.140625" style="1" customWidth="1"/>
    <col min="2820" max="2820" width="1.5703125" style="1" customWidth="1"/>
    <col min="2821" max="2821" width="12.140625" style="1" customWidth="1"/>
    <col min="2822" max="2822" width="3" style="1" customWidth="1"/>
    <col min="2823" max="2826" width="14.140625" style="1" customWidth="1"/>
    <col min="2827" max="3072" width="9.5703125" style="1"/>
    <col min="3073" max="3073" width="3" style="1" customWidth="1"/>
    <col min="3074" max="3074" width="3.5703125" style="1" customWidth="1"/>
    <col min="3075" max="3075" width="12.140625" style="1" customWidth="1"/>
    <col min="3076" max="3076" width="1.5703125" style="1" customWidth="1"/>
    <col min="3077" max="3077" width="12.140625" style="1" customWidth="1"/>
    <col min="3078" max="3078" width="3" style="1" customWidth="1"/>
    <col min="3079" max="3082" width="14.140625" style="1" customWidth="1"/>
    <col min="3083" max="3328" width="9.5703125" style="1"/>
    <col min="3329" max="3329" width="3" style="1" customWidth="1"/>
    <col min="3330" max="3330" width="3.5703125" style="1" customWidth="1"/>
    <col min="3331" max="3331" width="12.140625" style="1" customWidth="1"/>
    <col min="3332" max="3332" width="1.5703125" style="1" customWidth="1"/>
    <col min="3333" max="3333" width="12.140625" style="1" customWidth="1"/>
    <col min="3334" max="3334" width="3" style="1" customWidth="1"/>
    <col min="3335" max="3338" width="14.140625" style="1" customWidth="1"/>
    <col min="3339" max="3584" width="9.5703125" style="1"/>
    <col min="3585" max="3585" width="3" style="1" customWidth="1"/>
    <col min="3586" max="3586" width="3.5703125" style="1" customWidth="1"/>
    <col min="3587" max="3587" width="12.140625" style="1" customWidth="1"/>
    <col min="3588" max="3588" width="1.5703125" style="1" customWidth="1"/>
    <col min="3589" max="3589" width="12.140625" style="1" customWidth="1"/>
    <col min="3590" max="3590" width="3" style="1" customWidth="1"/>
    <col min="3591" max="3594" width="14.140625" style="1" customWidth="1"/>
    <col min="3595" max="3840" width="9.5703125" style="1"/>
    <col min="3841" max="3841" width="3" style="1" customWidth="1"/>
    <col min="3842" max="3842" width="3.5703125" style="1" customWidth="1"/>
    <col min="3843" max="3843" width="12.140625" style="1" customWidth="1"/>
    <col min="3844" max="3844" width="1.5703125" style="1" customWidth="1"/>
    <col min="3845" max="3845" width="12.140625" style="1" customWidth="1"/>
    <col min="3846" max="3846" width="3" style="1" customWidth="1"/>
    <col min="3847" max="3850" width="14.140625" style="1" customWidth="1"/>
    <col min="3851" max="4096" width="9.5703125" style="1"/>
    <col min="4097" max="4097" width="3" style="1" customWidth="1"/>
    <col min="4098" max="4098" width="3.5703125" style="1" customWidth="1"/>
    <col min="4099" max="4099" width="12.140625" style="1" customWidth="1"/>
    <col min="4100" max="4100" width="1.5703125" style="1" customWidth="1"/>
    <col min="4101" max="4101" width="12.140625" style="1" customWidth="1"/>
    <col min="4102" max="4102" width="3" style="1" customWidth="1"/>
    <col min="4103" max="4106" width="14.140625" style="1" customWidth="1"/>
    <col min="4107" max="4352" width="9.5703125" style="1"/>
    <col min="4353" max="4353" width="3" style="1" customWidth="1"/>
    <col min="4354" max="4354" width="3.5703125" style="1" customWidth="1"/>
    <col min="4355" max="4355" width="12.140625" style="1" customWidth="1"/>
    <col min="4356" max="4356" width="1.5703125" style="1" customWidth="1"/>
    <col min="4357" max="4357" width="12.140625" style="1" customWidth="1"/>
    <col min="4358" max="4358" width="3" style="1" customWidth="1"/>
    <col min="4359" max="4362" width="14.140625" style="1" customWidth="1"/>
    <col min="4363" max="4608" width="9.5703125" style="1"/>
    <col min="4609" max="4609" width="3" style="1" customWidth="1"/>
    <col min="4610" max="4610" width="3.5703125" style="1" customWidth="1"/>
    <col min="4611" max="4611" width="12.140625" style="1" customWidth="1"/>
    <col min="4612" max="4612" width="1.5703125" style="1" customWidth="1"/>
    <col min="4613" max="4613" width="12.140625" style="1" customWidth="1"/>
    <col min="4614" max="4614" width="3" style="1" customWidth="1"/>
    <col min="4615" max="4618" width="14.140625" style="1" customWidth="1"/>
    <col min="4619" max="4864" width="9.5703125" style="1"/>
    <col min="4865" max="4865" width="3" style="1" customWidth="1"/>
    <col min="4866" max="4866" width="3.5703125" style="1" customWidth="1"/>
    <col min="4867" max="4867" width="12.140625" style="1" customWidth="1"/>
    <col min="4868" max="4868" width="1.5703125" style="1" customWidth="1"/>
    <col min="4869" max="4869" width="12.140625" style="1" customWidth="1"/>
    <col min="4870" max="4870" width="3" style="1" customWidth="1"/>
    <col min="4871" max="4874" width="14.140625" style="1" customWidth="1"/>
    <col min="4875" max="5120" width="9.5703125" style="1"/>
    <col min="5121" max="5121" width="3" style="1" customWidth="1"/>
    <col min="5122" max="5122" width="3.5703125" style="1" customWidth="1"/>
    <col min="5123" max="5123" width="12.140625" style="1" customWidth="1"/>
    <col min="5124" max="5124" width="1.5703125" style="1" customWidth="1"/>
    <col min="5125" max="5125" width="12.140625" style="1" customWidth="1"/>
    <col min="5126" max="5126" width="3" style="1" customWidth="1"/>
    <col min="5127" max="5130" width="14.140625" style="1" customWidth="1"/>
    <col min="5131" max="5376" width="9.5703125" style="1"/>
    <col min="5377" max="5377" width="3" style="1" customWidth="1"/>
    <col min="5378" max="5378" width="3.5703125" style="1" customWidth="1"/>
    <col min="5379" max="5379" width="12.140625" style="1" customWidth="1"/>
    <col min="5380" max="5380" width="1.5703125" style="1" customWidth="1"/>
    <col min="5381" max="5381" width="12.140625" style="1" customWidth="1"/>
    <col min="5382" max="5382" width="3" style="1" customWidth="1"/>
    <col min="5383" max="5386" width="14.140625" style="1" customWidth="1"/>
    <col min="5387" max="5632" width="9.5703125" style="1"/>
    <col min="5633" max="5633" width="3" style="1" customWidth="1"/>
    <col min="5634" max="5634" width="3.5703125" style="1" customWidth="1"/>
    <col min="5635" max="5635" width="12.140625" style="1" customWidth="1"/>
    <col min="5636" max="5636" width="1.5703125" style="1" customWidth="1"/>
    <col min="5637" max="5637" width="12.140625" style="1" customWidth="1"/>
    <col min="5638" max="5638" width="3" style="1" customWidth="1"/>
    <col min="5639" max="5642" width="14.140625" style="1" customWidth="1"/>
    <col min="5643" max="5888" width="9.5703125" style="1"/>
    <col min="5889" max="5889" width="3" style="1" customWidth="1"/>
    <col min="5890" max="5890" width="3.5703125" style="1" customWidth="1"/>
    <col min="5891" max="5891" width="12.140625" style="1" customWidth="1"/>
    <col min="5892" max="5892" width="1.5703125" style="1" customWidth="1"/>
    <col min="5893" max="5893" width="12.140625" style="1" customWidth="1"/>
    <col min="5894" max="5894" width="3" style="1" customWidth="1"/>
    <col min="5895" max="5898" width="14.140625" style="1" customWidth="1"/>
    <col min="5899" max="6144" width="9.5703125" style="1"/>
    <col min="6145" max="6145" width="3" style="1" customWidth="1"/>
    <col min="6146" max="6146" width="3.5703125" style="1" customWidth="1"/>
    <col min="6147" max="6147" width="12.140625" style="1" customWidth="1"/>
    <col min="6148" max="6148" width="1.5703125" style="1" customWidth="1"/>
    <col min="6149" max="6149" width="12.140625" style="1" customWidth="1"/>
    <col min="6150" max="6150" width="3" style="1" customWidth="1"/>
    <col min="6151" max="6154" width="14.140625" style="1" customWidth="1"/>
    <col min="6155" max="6400" width="9.5703125" style="1"/>
    <col min="6401" max="6401" width="3" style="1" customWidth="1"/>
    <col min="6402" max="6402" width="3.5703125" style="1" customWidth="1"/>
    <col min="6403" max="6403" width="12.140625" style="1" customWidth="1"/>
    <col min="6404" max="6404" width="1.5703125" style="1" customWidth="1"/>
    <col min="6405" max="6405" width="12.140625" style="1" customWidth="1"/>
    <col min="6406" max="6406" width="3" style="1" customWidth="1"/>
    <col min="6407" max="6410" width="14.140625" style="1" customWidth="1"/>
    <col min="6411" max="6656" width="9.5703125" style="1"/>
    <col min="6657" max="6657" width="3" style="1" customWidth="1"/>
    <col min="6658" max="6658" width="3.5703125" style="1" customWidth="1"/>
    <col min="6659" max="6659" width="12.140625" style="1" customWidth="1"/>
    <col min="6660" max="6660" width="1.5703125" style="1" customWidth="1"/>
    <col min="6661" max="6661" width="12.140625" style="1" customWidth="1"/>
    <col min="6662" max="6662" width="3" style="1" customWidth="1"/>
    <col min="6663" max="6666" width="14.140625" style="1" customWidth="1"/>
    <col min="6667" max="6912" width="9.5703125" style="1"/>
    <col min="6913" max="6913" width="3" style="1" customWidth="1"/>
    <col min="6914" max="6914" width="3.5703125" style="1" customWidth="1"/>
    <col min="6915" max="6915" width="12.140625" style="1" customWidth="1"/>
    <col min="6916" max="6916" width="1.5703125" style="1" customWidth="1"/>
    <col min="6917" max="6917" width="12.140625" style="1" customWidth="1"/>
    <col min="6918" max="6918" width="3" style="1" customWidth="1"/>
    <col min="6919" max="6922" width="14.140625" style="1" customWidth="1"/>
    <col min="6923" max="7168" width="9.5703125" style="1"/>
    <col min="7169" max="7169" width="3" style="1" customWidth="1"/>
    <col min="7170" max="7170" width="3.5703125" style="1" customWidth="1"/>
    <col min="7171" max="7171" width="12.140625" style="1" customWidth="1"/>
    <col min="7172" max="7172" width="1.5703125" style="1" customWidth="1"/>
    <col min="7173" max="7173" width="12.140625" style="1" customWidth="1"/>
    <col min="7174" max="7174" width="3" style="1" customWidth="1"/>
    <col min="7175" max="7178" width="14.140625" style="1" customWidth="1"/>
    <col min="7179" max="7424" width="9.5703125" style="1"/>
    <col min="7425" max="7425" width="3" style="1" customWidth="1"/>
    <col min="7426" max="7426" width="3.5703125" style="1" customWidth="1"/>
    <col min="7427" max="7427" width="12.140625" style="1" customWidth="1"/>
    <col min="7428" max="7428" width="1.5703125" style="1" customWidth="1"/>
    <col min="7429" max="7429" width="12.140625" style="1" customWidth="1"/>
    <col min="7430" max="7430" width="3" style="1" customWidth="1"/>
    <col min="7431" max="7434" width="14.140625" style="1" customWidth="1"/>
    <col min="7435" max="7680" width="9.5703125" style="1"/>
    <col min="7681" max="7681" width="3" style="1" customWidth="1"/>
    <col min="7682" max="7682" width="3.5703125" style="1" customWidth="1"/>
    <col min="7683" max="7683" width="12.140625" style="1" customWidth="1"/>
    <col min="7684" max="7684" width="1.5703125" style="1" customWidth="1"/>
    <col min="7685" max="7685" width="12.140625" style="1" customWidth="1"/>
    <col min="7686" max="7686" width="3" style="1" customWidth="1"/>
    <col min="7687" max="7690" width="14.140625" style="1" customWidth="1"/>
    <col min="7691" max="7936" width="9.5703125" style="1"/>
    <col min="7937" max="7937" width="3" style="1" customWidth="1"/>
    <col min="7938" max="7938" width="3.5703125" style="1" customWidth="1"/>
    <col min="7939" max="7939" width="12.140625" style="1" customWidth="1"/>
    <col min="7940" max="7940" width="1.5703125" style="1" customWidth="1"/>
    <col min="7941" max="7941" width="12.140625" style="1" customWidth="1"/>
    <col min="7942" max="7942" width="3" style="1" customWidth="1"/>
    <col min="7943" max="7946" width="14.140625" style="1" customWidth="1"/>
    <col min="7947" max="8192" width="9.5703125" style="1"/>
    <col min="8193" max="8193" width="3" style="1" customWidth="1"/>
    <col min="8194" max="8194" width="3.5703125" style="1" customWidth="1"/>
    <col min="8195" max="8195" width="12.140625" style="1" customWidth="1"/>
    <col min="8196" max="8196" width="1.5703125" style="1" customWidth="1"/>
    <col min="8197" max="8197" width="12.140625" style="1" customWidth="1"/>
    <col min="8198" max="8198" width="3" style="1" customWidth="1"/>
    <col min="8199" max="8202" width="14.140625" style="1" customWidth="1"/>
    <col min="8203" max="8448" width="9.5703125" style="1"/>
    <col min="8449" max="8449" width="3" style="1" customWidth="1"/>
    <col min="8450" max="8450" width="3.5703125" style="1" customWidth="1"/>
    <col min="8451" max="8451" width="12.140625" style="1" customWidth="1"/>
    <col min="8452" max="8452" width="1.5703125" style="1" customWidth="1"/>
    <col min="8453" max="8453" width="12.140625" style="1" customWidth="1"/>
    <col min="8454" max="8454" width="3" style="1" customWidth="1"/>
    <col min="8455" max="8458" width="14.140625" style="1" customWidth="1"/>
    <col min="8459" max="8704" width="9.5703125" style="1"/>
    <col min="8705" max="8705" width="3" style="1" customWidth="1"/>
    <col min="8706" max="8706" width="3.5703125" style="1" customWidth="1"/>
    <col min="8707" max="8707" width="12.140625" style="1" customWidth="1"/>
    <col min="8708" max="8708" width="1.5703125" style="1" customWidth="1"/>
    <col min="8709" max="8709" width="12.140625" style="1" customWidth="1"/>
    <col min="8710" max="8710" width="3" style="1" customWidth="1"/>
    <col min="8711" max="8714" width="14.140625" style="1" customWidth="1"/>
    <col min="8715" max="8960" width="9.5703125" style="1"/>
    <col min="8961" max="8961" width="3" style="1" customWidth="1"/>
    <col min="8962" max="8962" width="3.5703125" style="1" customWidth="1"/>
    <col min="8963" max="8963" width="12.140625" style="1" customWidth="1"/>
    <col min="8964" max="8964" width="1.5703125" style="1" customWidth="1"/>
    <col min="8965" max="8965" width="12.140625" style="1" customWidth="1"/>
    <col min="8966" max="8966" width="3" style="1" customWidth="1"/>
    <col min="8967" max="8970" width="14.140625" style="1" customWidth="1"/>
    <col min="8971" max="9216" width="9.5703125" style="1"/>
    <col min="9217" max="9217" width="3" style="1" customWidth="1"/>
    <col min="9218" max="9218" width="3.5703125" style="1" customWidth="1"/>
    <col min="9219" max="9219" width="12.140625" style="1" customWidth="1"/>
    <col min="9220" max="9220" width="1.5703125" style="1" customWidth="1"/>
    <col min="9221" max="9221" width="12.140625" style="1" customWidth="1"/>
    <col min="9222" max="9222" width="3" style="1" customWidth="1"/>
    <col min="9223" max="9226" width="14.140625" style="1" customWidth="1"/>
    <col min="9227" max="9472" width="9.5703125" style="1"/>
    <col min="9473" max="9473" width="3" style="1" customWidth="1"/>
    <col min="9474" max="9474" width="3.5703125" style="1" customWidth="1"/>
    <col min="9475" max="9475" width="12.140625" style="1" customWidth="1"/>
    <col min="9476" max="9476" width="1.5703125" style="1" customWidth="1"/>
    <col min="9477" max="9477" width="12.140625" style="1" customWidth="1"/>
    <col min="9478" max="9478" width="3" style="1" customWidth="1"/>
    <col min="9479" max="9482" width="14.140625" style="1" customWidth="1"/>
    <col min="9483" max="9728" width="9.5703125" style="1"/>
    <col min="9729" max="9729" width="3" style="1" customWidth="1"/>
    <col min="9730" max="9730" width="3.5703125" style="1" customWidth="1"/>
    <col min="9731" max="9731" width="12.140625" style="1" customWidth="1"/>
    <col min="9732" max="9732" width="1.5703125" style="1" customWidth="1"/>
    <col min="9733" max="9733" width="12.140625" style="1" customWidth="1"/>
    <col min="9734" max="9734" width="3" style="1" customWidth="1"/>
    <col min="9735" max="9738" width="14.140625" style="1" customWidth="1"/>
    <col min="9739" max="9984" width="9.5703125" style="1"/>
    <col min="9985" max="9985" width="3" style="1" customWidth="1"/>
    <col min="9986" max="9986" width="3.5703125" style="1" customWidth="1"/>
    <col min="9987" max="9987" width="12.140625" style="1" customWidth="1"/>
    <col min="9988" max="9988" width="1.5703125" style="1" customWidth="1"/>
    <col min="9989" max="9989" width="12.140625" style="1" customWidth="1"/>
    <col min="9990" max="9990" width="3" style="1" customWidth="1"/>
    <col min="9991" max="9994" width="14.140625" style="1" customWidth="1"/>
    <col min="9995" max="10240" width="9.5703125" style="1"/>
    <col min="10241" max="10241" width="3" style="1" customWidth="1"/>
    <col min="10242" max="10242" width="3.5703125" style="1" customWidth="1"/>
    <col min="10243" max="10243" width="12.140625" style="1" customWidth="1"/>
    <col min="10244" max="10244" width="1.5703125" style="1" customWidth="1"/>
    <col min="10245" max="10245" width="12.140625" style="1" customWidth="1"/>
    <col min="10246" max="10246" width="3" style="1" customWidth="1"/>
    <col min="10247" max="10250" width="14.140625" style="1" customWidth="1"/>
    <col min="10251" max="10496" width="9.5703125" style="1"/>
    <col min="10497" max="10497" width="3" style="1" customWidth="1"/>
    <col min="10498" max="10498" width="3.5703125" style="1" customWidth="1"/>
    <col min="10499" max="10499" width="12.140625" style="1" customWidth="1"/>
    <col min="10500" max="10500" width="1.5703125" style="1" customWidth="1"/>
    <col min="10501" max="10501" width="12.140625" style="1" customWidth="1"/>
    <col min="10502" max="10502" width="3" style="1" customWidth="1"/>
    <col min="10503" max="10506" width="14.140625" style="1" customWidth="1"/>
    <col min="10507" max="10752" width="9.5703125" style="1"/>
    <col min="10753" max="10753" width="3" style="1" customWidth="1"/>
    <col min="10754" max="10754" width="3.5703125" style="1" customWidth="1"/>
    <col min="10755" max="10755" width="12.140625" style="1" customWidth="1"/>
    <col min="10756" max="10756" width="1.5703125" style="1" customWidth="1"/>
    <col min="10757" max="10757" width="12.140625" style="1" customWidth="1"/>
    <col min="10758" max="10758" width="3" style="1" customWidth="1"/>
    <col min="10759" max="10762" width="14.140625" style="1" customWidth="1"/>
    <col min="10763" max="11008" width="9.5703125" style="1"/>
    <col min="11009" max="11009" width="3" style="1" customWidth="1"/>
    <col min="11010" max="11010" width="3.5703125" style="1" customWidth="1"/>
    <col min="11011" max="11011" width="12.140625" style="1" customWidth="1"/>
    <col min="11012" max="11012" width="1.5703125" style="1" customWidth="1"/>
    <col min="11013" max="11013" width="12.140625" style="1" customWidth="1"/>
    <col min="11014" max="11014" width="3" style="1" customWidth="1"/>
    <col min="11015" max="11018" width="14.140625" style="1" customWidth="1"/>
    <col min="11019" max="11264" width="9.5703125" style="1"/>
    <col min="11265" max="11265" width="3" style="1" customWidth="1"/>
    <col min="11266" max="11266" width="3.5703125" style="1" customWidth="1"/>
    <col min="11267" max="11267" width="12.140625" style="1" customWidth="1"/>
    <col min="11268" max="11268" width="1.5703125" style="1" customWidth="1"/>
    <col min="11269" max="11269" width="12.140625" style="1" customWidth="1"/>
    <col min="11270" max="11270" width="3" style="1" customWidth="1"/>
    <col min="11271" max="11274" width="14.140625" style="1" customWidth="1"/>
    <col min="11275" max="11520" width="9.5703125" style="1"/>
    <col min="11521" max="11521" width="3" style="1" customWidth="1"/>
    <col min="11522" max="11522" width="3.5703125" style="1" customWidth="1"/>
    <col min="11523" max="11523" width="12.140625" style="1" customWidth="1"/>
    <col min="11524" max="11524" width="1.5703125" style="1" customWidth="1"/>
    <col min="11525" max="11525" width="12.140625" style="1" customWidth="1"/>
    <col min="11526" max="11526" width="3" style="1" customWidth="1"/>
    <col min="11527" max="11530" width="14.140625" style="1" customWidth="1"/>
    <col min="11531" max="11776" width="9.5703125" style="1"/>
    <col min="11777" max="11777" width="3" style="1" customWidth="1"/>
    <col min="11778" max="11778" width="3.5703125" style="1" customWidth="1"/>
    <col min="11779" max="11779" width="12.140625" style="1" customWidth="1"/>
    <col min="11780" max="11780" width="1.5703125" style="1" customWidth="1"/>
    <col min="11781" max="11781" width="12.140625" style="1" customWidth="1"/>
    <col min="11782" max="11782" width="3" style="1" customWidth="1"/>
    <col min="11783" max="11786" width="14.140625" style="1" customWidth="1"/>
    <col min="11787" max="12032" width="9.5703125" style="1"/>
    <col min="12033" max="12033" width="3" style="1" customWidth="1"/>
    <col min="12034" max="12034" width="3.5703125" style="1" customWidth="1"/>
    <col min="12035" max="12035" width="12.140625" style="1" customWidth="1"/>
    <col min="12036" max="12036" width="1.5703125" style="1" customWidth="1"/>
    <col min="12037" max="12037" width="12.140625" style="1" customWidth="1"/>
    <col min="12038" max="12038" width="3" style="1" customWidth="1"/>
    <col min="12039" max="12042" width="14.140625" style="1" customWidth="1"/>
    <col min="12043" max="12288" width="9.5703125" style="1"/>
    <col min="12289" max="12289" width="3" style="1" customWidth="1"/>
    <col min="12290" max="12290" width="3.5703125" style="1" customWidth="1"/>
    <col min="12291" max="12291" width="12.140625" style="1" customWidth="1"/>
    <col min="12292" max="12292" width="1.5703125" style="1" customWidth="1"/>
    <col min="12293" max="12293" width="12.140625" style="1" customWidth="1"/>
    <col min="12294" max="12294" width="3" style="1" customWidth="1"/>
    <col min="12295" max="12298" width="14.140625" style="1" customWidth="1"/>
    <col min="12299" max="12544" width="9.5703125" style="1"/>
    <col min="12545" max="12545" width="3" style="1" customWidth="1"/>
    <col min="12546" max="12546" width="3.5703125" style="1" customWidth="1"/>
    <col min="12547" max="12547" width="12.140625" style="1" customWidth="1"/>
    <col min="12548" max="12548" width="1.5703125" style="1" customWidth="1"/>
    <col min="12549" max="12549" width="12.140625" style="1" customWidth="1"/>
    <col min="12550" max="12550" width="3" style="1" customWidth="1"/>
    <col min="12551" max="12554" width="14.140625" style="1" customWidth="1"/>
    <col min="12555" max="12800" width="9.5703125" style="1"/>
    <col min="12801" max="12801" width="3" style="1" customWidth="1"/>
    <col min="12802" max="12802" width="3.5703125" style="1" customWidth="1"/>
    <col min="12803" max="12803" width="12.140625" style="1" customWidth="1"/>
    <col min="12804" max="12804" width="1.5703125" style="1" customWidth="1"/>
    <col min="12805" max="12805" width="12.140625" style="1" customWidth="1"/>
    <col min="12806" max="12806" width="3" style="1" customWidth="1"/>
    <col min="12807" max="12810" width="14.140625" style="1" customWidth="1"/>
    <col min="12811" max="13056" width="9.5703125" style="1"/>
    <col min="13057" max="13057" width="3" style="1" customWidth="1"/>
    <col min="13058" max="13058" width="3.5703125" style="1" customWidth="1"/>
    <col min="13059" max="13059" width="12.140625" style="1" customWidth="1"/>
    <col min="13060" max="13060" width="1.5703125" style="1" customWidth="1"/>
    <col min="13061" max="13061" width="12.140625" style="1" customWidth="1"/>
    <col min="13062" max="13062" width="3" style="1" customWidth="1"/>
    <col min="13063" max="13066" width="14.140625" style="1" customWidth="1"/>
    <col min="13067" max="13312" width="9.5703125" style="1"/>
    <col min="13313" max="13313" width="3" style="1" customWidth="1"/>
    <col min="13314" max="13314" width="3.5703125" style="1" customWidth="1"/>
    <col min="13315" max="13315" width="12.140625" style="1" customWidth="1"/>
    <col min="13316" max="13316" width="1.5703125" style="1" customWidth="1"/>
    <col min="13317" max="13317" width="12.140625" style="1" customWidth="1"/>
    <col min="13318" max="13318" width="3" style="1" customWidth="1"/>
    <col min="13319" max="13322" width="14.140625" style="1" customWidth="1"/>
    <col min="13323" max="13568" width="9.5703125" style="1"/>
    <col min="13569" max="13569" width="3" style="1" customWidth="1"/>
    <col min="13570" max="13570" width="3.5703125" style="1" customWidth="1"/>
    <col min="13571" max="13571" width="12.140625" style="1" customWidth="1"/>
    <col min="13572" max="13572" width="1.5703125" style="1" customWidth="1"/>
    <col min="13573" max="13573" width="12.140625" style="1" customWidth="1"/>
    <col min="13574" max="13574" width="3" style="1" customWidth="1"/>
    <col min="13575" max="13578" width="14.140625" style="1" customWidth="1"/>
    <col min="13579" max="13824" width="9.5703125" style="1"/>
    <col min="13825" max="13825" width="3" style="1" customWidth="1"/>
    <col min="13826" max="13826" width="3.5703125" style="1" customWidth="1"/>
    <col min="13827" max="13827" width="12.140625" style="1" customWidth="1"/>
    <col min="13828" max="13828" width="1.5703125" style="1" customWidth="1"/>
    <col min="13829" max="13829" width="12.140625" style="1" customWidth="1"/>
    <col min="13830" max="13830" width="3" style="1" customWidth="1"/>
    <col min="13831" max="13834" width="14.140625" style="1" customWidth="1"/>
    <col min="13835" max="14080" width="9.5703125" style="1"/>
    <col min="14081" max="14081" width="3" style="1" customWidth="1"/>
    <col min="14082" max="14082" width="3.5703125" style="1" customWidth="1"/>
    <col min="14083" max="14083" width="12.140625" style="1" customWidth="1"/>
    <col min="14084" max="14084" width="1.5703125" style="1" customWidth="1"/>
    <col min="14085" max="14085" width="12.140625" style="1" customWidth="1"/>
    <col min="14086" max="14086" width="3" style="1" customWidth="1"/>
    <col min="14087" max="14090" width="14.140625" style="1" customWidth="1"/>
    <col min="14091" max="14336" width="9.5703125" style="1"/>
    <col min="14337" max="14337" width="3" style="1" customWidth="1"/>
    <col min="14338" max="14338" width="3.5703125" style="1" customWidth="1"/>
    <col min="14339" max="14339" width="12.140625" style="1" customWidth="1"/>
    <col min="14340" max="14340" width="1.5703125" style="1" customWidth="1"/>
    <col min="14341" max="14341" width="12.140625" style="1" customWidth="1"/>
    <col min="14342" max="14342" width="3" style="1" customWidth="1"/>
    <col min="14343" max="14346" width="14.140625" style="1" customWidth="1"/>
    <col min="14347" max="14592" width="9.5703125" style="1"/>
    <col min="14593" max="14593" width="3" style="1" customWidth="1"/>
    <col min="14594" max="14594" width="3.5703125" style="1" customWidth="1"/>
    <col min="14595" max="14595" width="12.140625" style="1" customWidth="1"/>
    <col min="14596" max="14596" width="1.5703125" style="1" customWidth="1"/>
    <col min="14597" max="14597" width="12.140625" style="1" customWidth="1"/>
    <col min="14598" max="14598" width="3" style="1" customWidth="1"/>
    <col min="14599" max="14602" width="14.140625" style="1" customWidth="1"/>
    <col min="14603" max="14848" width="9.5703125" style="1"/>
    <col min="14849" max="14849" width="3" style="1" customWidth="1"/>
    <col min="14850" max="14850" width="3.5703125" style="1" customWidth="1"/>
    <col min="14851" max="14851" width="12.140625" style="1" customWidth="1"/>
    <col min="14852" max="14852" width="1.5703125" style="1" customWidth="1"/>
    <col min="14853" max="14853" width="12.140625" style="1" customWidth="1"/>
    <col min="14854" max="14854" width="3" style="1" customWidth="1"/>
    <col min="14855" max="14858" width="14.140625" style="1" customWidth="1"/>
    <col min="14859" max="15104" width="9.5703125" style="1"/>
    <col min="15105" max="15105" width="3" style="1" customWidth="1"/>
    <col min="15106" max="15106" width="3.5703125" style="1" customWidth="1"/>
    <col min="15107" max="15107" width="12.140625" style="1" customWidth="1"/>
    <col min="15108" max="15108" width="1.5703125" style="1" customWidth="1"/>
    <col min="15109" max="15109" width="12.140625" style="1" customWidth="1"/>
    <col min="15110" max="15110" width="3" style="1" customWidth="1"/>
    <col min="15111" max="15114" width="14.140625" style="1" customWidth="1"/>
    <col min="15115" max="15360" width="9.5703125" style="1"/>
    <col min="15361" max="15361" width="3" style="1" customWidth="1"/>
    <col min="15362" max="15362" width="3.5703125" style="1" customWidth="1"/>
    <col min="15363" max="15363" width="12.140625" style="1" customWidth="1"/>
    <col min="15364" max="15364" width="1.5703125" style="1" customWidth="1"/>
    <col min="15365" max="15365" width="12.140625" style="1" customWidth="1"/>
    <col min="15366" max="15366" width="3" style="1" customWidth="1"/>
    <col min="15367" max="15370" width="14.140625" style="1" customWidth="1"/>
    <col min="15371" max="15616" width="9.5703125" style="1"/>
    <col min="15617" max="15617" width="3" style="1" customWidth="1"/>
    <col min="15618" max="15618" width="3.5703125" style="1" customWidth="1"/>
    <col min="15619" max="15619" width="12.140625" style="1" customWidth="1"/>
    <col min="15620" max="15620" width="1.5703125" style="1" customWidth="1"/>
    <col min="15621" max="15621" width="12.140625" style="1" customWidth="1"/>
    <col min="15622" max="15622" width="3" style="1" customWidth="1"/>
    <col min="15623" max="15626" width="14.140625" style="1" customWidth="1"/>
    <col min="15627" max="15872" width="9.5703125" style="1"/>
    <col min="15873" max="15873" width="3" style="1" customWidth="1"/>
    <col min="15874" max="15874" width="3.5703125" style="1" customWidth="1"/>
    <col min="15875" max="15875" width="12.140625" style="1" customWidth="1"/>
    <col min="15876" max="15876" width="1.5703125" style="1" customWidth="1"/>
    <col min="15877" max="15877" width="12.140625" style="1" customWidth="1"/>
    <col min="15878" max="15878" width="3" style="1" customWidth="1"/>
    <col min="15879" max="15882" width="14.140625" style="1" customWidth="1"/>
    <col min="15883" max="16128" width="9.5703125" style="1"/>
    <col min="16129" max="16129" width="3" style="1" customWidth="1"/>
    <col min="16130" max="16130" width="3.5703125" style="1" customWidth="1"/>
    <col min="16131" max="16131" width="12.140625" style="1" customWidth="1"/>
    <col min="16132" max="16132" width="1.5703125" style="1" customWidth="1"/>
    <col min="16133" max="16133" width="12.140625" style="1" customWidth="1"/>
    <col min="16134" max="16134" width="3" style="1" customWidth="1"/>
    <col min="16135" max="16138" width="14.140625" style="1" customWidth="1"/>
    <col min="16139" max="16384" width="9.5703125" style="1"/>
  </cols>
  <sheetData>
    <row r="1" spans="1:10" ht="11.25" customHeight="1" thickBot="1">
      <c r="A1" s="1" t="s">
        <v>0</v>
      </c>
      <c r="J1" s="21" t="s">
        <v>1</v>
      </c>
    </row>
    <row r="2" spans="1:10" ht="3" customHeight="1" thickTop="1">
      <c r="A2" s="2"/>
      <c r="B2" s="557" t="s">
        <v>2</v>
      </c>
      <c r="C2" s="558"/>
      <c r="D2" s="558"/>
      <c r="E2" s="558"/>
      <c r="F2" s="2"/>
      <c r="G2" s="549" t="s">
        <v>3</v>
      </c>
      <c r="H2" s="549" t="s">
        <v>4</v>
      </c>
      <c r="I2" s="3"/>
      <c r="J2" s="3"/>
    </row>
    <row r="3" spans="1:10" ht="21.75" customHeight="1">
      <c r="A3" s="4"/>
      <c r="B3" s="559"/>
      <c r="C3" s="559"/>
      <c r="D3" s="559"/>
      <c r="E3" s="559"/>
      <c r="F3" s="4"/>
      <c r="G3" s="550"/>
      <c r="H3" s="550"/>
      <c r="I3" s="5" t="s">
        <v>5</v>
      </c>
      <c r="J3" s="6" t="s">
        <v>6</v>
      </c>
    </row>
    <row r="4" spans="1:10" ht="3.75" customHeight="1">
      <c r="A4" s="7"/>
      <c r="B4" s="8"/>
      <c r="C4" s="8"/>
      <c r="D4" s="8"/>
      <c r="E4" s="8"/>
      <c r="F4" s="9"/>
      <c r="G4" s="8"/>
      <c r="H4" s="8"/>
      <c r="I4" s="10"/>
      <c r="J4" s="10"/>
    </row>
    <row r="5" spans="1:10">
      <c r="A5" s="11" t="s">
        <v>7</v>
      </c>
      <c r="B5" s="553" t="s">
        <v>8</v>
      </c>
      <c r="C5" s="553"/>
      <c r="D5" s="554"/>
      <c r="E5" s="554"/>
      <c r="F5" s="12" t="s">
        <v>9</v>
      </c>
      <c r="G5" s="13"/>
      <c r="H5" s="13"/>
      <c r="I5" s="13"/>
      <c r="J5" s="13"/>
    </row>
    <row r="6" spans="1:10" ht="9.65" customHeight="1">
      <c r="A6" s="14"/>
      <c r="B6" s="14"/>
      <c r="C6" s="552" t="s">
        <v>10</v>
      </c>
      <c r="D6" s="552"/>
      <c r="E6" s="552"/>
      <c r="F6" s="12"/>
      <c r="G6" s="15">
        <v>12007924</v>
      </c>
      <c r="H6" s="15">
        <v>5443853</v>
      </c>
      <c r="I6" s="15">
        <v>4240266</v>
      </c>
      <c r="J6" s="15">
        <v>1203587</v>
      </c>
    </row>
    <row r="7" spans="1:10" ht="9.65" customHeight="1">
      <c r="A7" s="14"/>
      <c r="B7" s="14"/>
      <c r="C7" s="552" t="s">
        <v>11</v>
      </c>
      <c r="D7" s="552"/>
      <c r="E7" s="552"/>
      <c r="F7" s="12"/>
      <c r="G7" s="15">
        <v>3958998</v>
      </c>
      <c r="H7" s="15">
        <v>2141382</v>
      </c>
      <c r="I7" s="15">
        <v>1006579</v>
      </c>
      <c r="J7" s="15">
        <v>1134803</v>
      </c>
    </row>
    <row r="8" spans="1:10" ht="3.75" customHeight="1">
      <c r="A8" s="14"/>
      <c r="B8" s="14"/>
      <c r="C8" s="14"/>
      <c r="D8" s="14"/>
      <c r="E8" s="14"/>
      <c r="F8" s="12"/>
      <c r="G8" s="15"/>
      <c r="H8" s="15"/>
      <c r="I8" s="15"/>
      <c r="J8" s="15"/>
    </row>
    <row r="9" spans="1:10">
      <c r="A9" s="11" t="s">
        <v>12</v>
      </c>
      <c r="B9" s="553" t="s">
        <v>13</v>
      </c>
      <c r="C9" s="553"/>
      <c r="D9" s="554"/>
      <c r="E9" s="554"/>
      <c r="F9" s="12" t="s">
        <v>14</v>
      </c>
      <c r="G9" s="15"/>
      <c r="H9" s="15"/>
      <c r="I9" s="15"/>
      <c r="J9" s="15"/>
    </row>
    <row r="10" spans="1:10" ht="9.65" customHeight="1">
      <c r="A10" s="14"/>
      <c r="B10" s="14"/>
      <c r="C10" s="552" t="s">
        <v>15</v>
      </c>
      <c r="D10" s="552"/>
      <c r="E10" s="552"/>
      <c r="F10" s="12"/>
      <c r="G10" s="15">
        <v>480711</v>
      </c>
      <c r="H10" s="15">
        <v>373027</v>
      </c>
      <c r="I10" s="15">
        <v>81989</v>
      </c>
      <c r="J10" s="15">
        <v>291038</v>
      </c>
    </row>
    <row r="11" spans="1:10" ht="9.65" customHeight="1">
      <c r="A11" s="14"/>
      <c r="B11" s="14"/>
      <c r="C11" s="552" t="s">
        <v>16</v>
      </c>
      <c r="D11" s="552"/>
      <c r="E11" s="552"/>
      <c r="F11" s="12"/>
      <c r="G11" s="15">
        <v>1183994</v>
      </c>
      <c r="H11" s="15">
        <v>787816</v>
      </c>
      <c r="I11" s="15">
        <v>283093</v>
      </c>
      <c r="J11" s="15">
        <v>504723</v>
      </c>
    </row>
    <row r="12" spans="1:10" ht="9.65" customHeight="1">
      <c r="A12" s="14"/>
      <c r="B12" s="14"/>
      <c r="C12" s="552" t="s">
        <v>17</v>
      </c>
      <c r="D12" s="552"/>
      <c r="E12" s="552"/>
      <c r="F12" s="12"/>
      <c r="G12" s="15">
        <v>204104</v>
      </c>
      <c r="H12" s="15">
        <v>161561</v>
      </c>
      <c r="I12" s="15">
        <v>41192</v>
      </c>
      <c r="J12" s="15">
        <v>120369</v>
      </c>
    </row>
    <row r="13" spans="1:10" ht="5.25" customHeight="1" thickBot="1">
      <c r="A13" s="17"/>
      <c r="B13" s="17"/>
      <c r="C13" s="17"/>
      <c r="D13" s="17"/>
      <c r="E13" s="17"/>
      <c r="F13" s="18"/>
      <c r="G13" s="17"/>
      <c r="H13" s="17"/>
      <c r="I13" s="17"/>
      <c r="J13" s="17"/>
    </row>
    <row r="14" spans="1:10" ht="3" customHeight="1" thickTop="1"/>
    <row r="15" spans="1:10" ht="0.75" customHeight="1"/>
    <row r="16" spans="1:10">
      <c r="A16" s="440" t="s">
        <v>18</v>
      </c>
    </row>
    <row r="18" spans="3:3">
      <c r="C18" s="19"/>
    </row>
    <row r="19" spans="3:3" ht="14">
      <c r="C19" s="20"/>
    </row>
  </sheetData>
  <mergeCells count="10">
    <mergeCell ref="B9:E9"/>
    <mergeCell ref="C10:E10"/>
    <mergeCell ref="C11:E11"/>
    <mergeCell ref="C12:E12"/>
    <mergeCell ref="B2:E3"/>
    <mergeCell ref="G2:G3"/>
    <mergeCell ref="H2:H3"/>
    <mergeCell ref="B5:E5"/>
    <mergeCell ref="C6:E6"/>
    <mergeCell ref="C7:E7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/>
  <headerFooter>
    <oddHeader>&amp;L&amp;8鉄道乗車人員&amp;R&amp;8&amp;F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P12"/>
  <sheetViews>
    <sheetView zoomScaleNormal="100" zoomScalePageLayoutView="124" workbookViewId="0"/>
  </sheetViews>
  <sheetFormatPr defaultRowHeight="8.5"/>
  <cols>
    <col min="1" max="1" width="1" style="52" customWidth="1"/>
    <col min="2" max="2" width="3" style="52" customWidth="1"/>
    <col min="3" max="3" width="14.42578125" style="52" customWidth="1"/>
    <col min="4" max="4" width="1" style="52" customWidth="1"/>
    <col min="5" max="5" width="10.140625" style="52" customWidth="1"/>
    <col min="6" max="6" width="9.140625" style="52" customWidth="1"/>
    <col min="7" max="7" width="10.140625" style="52" customWidth="1"/>
    <col min="8" max="8" width="10.85546875" style="52" customWidth="1"/>
    <col min="9" max="9" width="10.140625" style="52" customWidth="1"/>
    <col min="10" max="10" width="12.5703125" style="52" customWidth="1"/>
    <col min="11" max="11" width="9.140625" style="52" customWidth="1"/>
    <col min="12" max="12" width="9.85546875" style="52" customWidth="1"/>
    <col min="13" max="13" width="8.85546875" style="52" customWidth="1"/>
    <col min="14" max="15" width="9.5703125" style="52"/>
    <col min="16" max="16" width="10.42578125" style="52" bestFit="1" customWidth="1"/>
    <col min="17" max="256" width="9.5703125" style="52"/>
    <col min="257" max="257" width="1" style="52" customWidth="1"/>
    <col min="258" max="258" width="3" style="52" customWidth="1"/>
    <col min="259" max="259" width="12.140625" style="52" customWidth="1"/>
    <col min="260" max="260" width="1" style="52" customWidth="1"/>
    <col min="261" max="261" width="10.140625" style="52" customWidth="1"/>
    <col min="262" max="262" width="9.140625" style="52" customWidth="1"/>
    <col min="263" max="263" width="10.140625" style="52" customWidth="1"/>
    <col min="264" max="264" width="8.42578125" style="52" customWidth="1"/>
    <col min="265" max="265" width="10.140625" style="52" customWidth="1"/>
    <col min="266" max="267" width="9.140625" style="52" customWidth="1"/>
    <col min="268" max="268" width="9.85546875" style="52" customWidth="1"/>
    <col min="269" max="269" width="7" style="52" customWidth="1"/>
    <col min="270" max="271" width="9.5703125" style="52"/>
    <col min="272" max="272" width="10.42578125" style="52" bestFit="1" customWidth="1"/>
    <col min="273" max="512" width="9.5703125" style="52"/>
    <col min="513" max="513" width="1" style="52" customWidth="1"/>
    <col min="514" max="514" width="3" style="52" customWidth="1"/>
    <col min="515" max="515" width="12.140625" style="52" customWidth="1"/>
    <col min="516" max="516" width="1" style="52" customWidth="1"/>
    <col min="517" max="517" width="10.140625" style="52" customWidth="1"/>
    <col min="518" max="518" width="9.140625" style="52" customWidth="1"/>
    <col min="519" max="519" width="10.140625" style="52" customWidth="1"/>
    <col min="520" max="520" width="8.42578125" style="52" customWidth="1"/>
    <col min="521" max="521" width="10.140625" style="52" customWidth="1"/>
    <col min="522" max="523" width="9.140625" style="52" customWidth="1"/>
    <col min="524" max="524" width="9.85546875" style="52" customWidth="1"/>
    <col min="525" max="525" width="7" style="52" customWidth="1"/>
    <col min="526" max="527" width="9.5703125" style="52"/>
    <col min="528" max="528" width="10.42578125" style="52" bestFit="1" customWidth="1"/>
    <col min="529" max="768" width="9.5703125" style="52"/>
    <col min="769" max="769" width="1" style="52" customWidth="1"/>
    <col min="770" max="770" width="3" style="52" customWidth="1"/>
    <col min="771" max="771" width="12.140625" style="52" customWidth="1"/>
    <col min="772" max="772" width="1" style="52" customWidth="1"/>
    <col min="773" max="773" width="10.140625" style="52" customWidth="1"/>
    <col min="774" max="774" width="9.140625" style="52" customWidth="1"/>
    <col min="775" max="775" width="10.140625" style="52" customWidth="1"/>
    <col min="776" max="776" width="8.42578125" style="52" customWidth="1"/>
    <col min="777" max="777" width="10.140625" style="52" customWidth="1"/>
    <col min="778" max="779" width="9.140625" style="52" customWidth="1"/>
    <col min="780" max="780" width="9.85546875" style="52" customWidth="1"/>
    <col min="781" max="781" width="7" style="52" customWidth="1"/>
    <col min="782" max="783" width="9.5703125" style="52"/>
    <col min="784" max="784" width="10.42578125" style="52" bestFit="1" customWidth="1"/>
    <col min="785" max="1024" width="9.5703125" style="52"/>
    <col min="1025" max="1025" width="1" style="52" customWidth="1"/>
    <col min="1026" max="1026" width="3" style="52" customWidth="1"/>
    <col min="1027" max="1027" width="12.140625" style="52" customWidth="1"/>
    <col min="1028" max="1028" width="1" style="52" customWidth="1"/>
    <col min="1029" max="1029" width="10.140625" style="52" customWidth="1"/>
    <col min="1030" max="1030" width="9.140625" style="52" customWidth="1"/>
    <col min="1031" max="1031" width="10.140625" style="52" customWidth="1"/>
    <col min="1032" max="1032" width="8.42578125" style="52" customWidth="1"/>
    <col min="1033" max="1033" width="10.140625" style="52" customWidth="1"/>
    <col min="1034" max="1035" width="9.140625" style="52" customWidth="1"/>
    <col min="1036" max="1036" width="9.85546875" style="52" customWidth="1"/>
    <col min="1037" max="1037" width="7" style="52" customWidth="1"/>
    <col min="1038" max="1039" width="9.5703125" style="52"/>
    <col min="1040" max="1040" width="10.42578125" style="52" bestFit="1" customWidth="1"/>
    <col min="1041" max="1280" width="9.5703125" style="52"/>
    <col min="1281" max="1281" width="1" style="52" customWidth="1"/>
    <col min="1282" max="1282" width="3" style="52" customWidth="1"/>
    <col min="1283" max="1283" width="12.140625" style="52" customWidth="1"/>
    <col min="1284" max="1284" width="1" style="52" customWidth="1"/>
    <col min="1285" max="1285" width="10.140625" style="52" customWidth="1"/>
    <col min="1286" max="1286" width="9.140625" style="52" customWidth="1"/>
    <col min="1287" max="1287" width="10.140625" style="52" customWidth="1"/>
    <col min="1288" max="1288" width="8.42578125" style="52" customWidth="1"/>
    <col min="1289" max="1289" width="10.140625" style="52" customWidth="1"/>
    <col min="1290" max="1291" width="9.140625" style="52" customWidth="1"/>
    <col min="1292" max="1292" width="9.85546875" style="52" customWidth="1"/>
    <col min="1293" max="1293" width="7" style="52" customWidth="1"/>
    <col min="1294" max="1295" width="9.5703125" style="52"/>
    <col min="1296" max="1296" width="10.42578125" style="52" bestFit="1" customWidth="1"/>
    <col min="1297" max="1536" width="9.5703125" style="52"/>
    <col min="1537" max="1537" width="1" style="52" customWidth="1"/>
    <col min="1538" max="1538" width="3" style="52" customWidth="1"/>
    <col min="1539" max="1539" width="12.140625" style="52" customWidth="1"/>
    <col min="1540" max="1540" width="1" style="52" customWidth="1"/>
    <col min="1541" max="1541" width="10.140625" style="52" customWidth="1"/>
    <col min="1542" max="1542" width="9.140625" style="52" customWidth="1"/>
    <col min="1543" max="1543" width="10.140625" style="52" customWidth="1"/>
    <col min="1544" max="1544" width="8.42578125" style="52" customWidth="1"/>
    <col min="1545" max="1545" width="10.140625" style="52" customWidth="1"/>
    <col min="1546" max="1547" width="9.140625" style="52" customWidth="1"/>
    <col min="1548" max="1548" width="9.85546875" style="52" customWidth="1"/>
    <col min="1549" max="1549" width="7" style="52" customWidth="1"/>
    <col min="1550" max="1551" width="9.5703125" style="52"/>
    <col min="1552" max="1552" width="10.42578125" style="52" bestFit="1" customWidth="1"/>
    <col min="1553" max="1792" width="9.5703125" style="52"/>
    <col min="1793" max="1793" width="1" style="52" customWidth="1"/>
    <col min="1794" max="1794" width="3" style="52" customWidth="1"/>
    <col min="1795" max="1795" width="12.140625" style="52" customWidth="1"/>
    <col min="1796" max="1796" width="1" style="52" customWidth="1"/>
    <col min="1797" max="1797" width="10.140625" style="52" customWidth="1"/>
    <col min="1798" max="1798" width="9.140625" style="52" customWidth="1"/>
    <col min="1799" max="1799" width="10.140625" style="52" customWidth="1"/>
    <col min="1800" max="1800" width="8.42578125" style="52" customWidth="1"/>
    <col min="1801" max="1801" width="10.140625" style="52" customWidth="1"/>
    <col min="1802" max="1803" width="9.140625" style="52" customWidth="1"/>
    <col min="1804" max="1804" width="9.85546875" style="52" customWidth="1"/>
    <col min="1805" max="1805" width="7" style="52" customWidth="1"/>
    <col min="1806" max="1807" width="9.5703125" style="52"/>
    <col min="1808" max="1808" width="10.42578125" style="52" bestFit="1" customWidth="1"/>
    <col min="1809" max="2048" width="9.5703125" style="52"/>
    <col min="2049" max="2049" width="1" style="52" customWidth="1"/>
    <col min="2050" max="2050" width="3" style="52" customWidth="1"/>
    <col min="2051" max="2051" width="12.140625" style="52" customWidth="1"/>
    <col min="2052" max="2052" width="1" style="52" customWidth="1"/>
    <col min="2053" max="2053" width="10.140625" style="52" customWidth="1"/>
    <col min="2054" max="2054" width="9.140625" style="52" customWidth="1"/>
    <col min="2055" max="2055" width="10.140625" style="52" customWidth="1"/>
    <col min="2056" max="2056" width="8.42578125" style="52" customWidth="1"/>
    <col min="2057" max="2057" width="10.140625" style="52" customWidth="1"/>
    <col min="2058" max="2059" width="9.140625" style="52" customWidth="1"/>
    <col min="2060" max="2060" width="9.85546875" style="52" customWidth="1"/>
    <col min="2061" max="2061" width="7" style="52" customWidth="1"/>
    <col min="2062" max="2063" width="9.5703125" style="52"/>
    <col min="2064" max="2064" width="10.42578125" style="52" bestFit="1" customWidth="1"/>
    <col min="2065" max="2304" width="9.5703125" style="52"/>
    <col min="2305" max="2305" width="1" style="52" customWidth="1"/>
    <col min="2306" max="2306" width="3" style="52" customWidth="1"/>
    <col min="2307" max="2307" width="12.140625" style="52" customWidth="1"/>
    <col min="2308" max="2308" width="1" style="52" customWidth="1"/>
    <col min="2309" max="2309" width="10.140625" style="52" customWidth="1"/>
    <col min="2310" max="2310" width="9.140625" style="52" customWidth="1"/>
    <col min="2311" max="2311" width="10.140625" style="52" customWidth="1"/>
    <col min="2312" max="2312" width="8.42578125" style="52" customWidth="1"/>
    <col min="2313" max="2313" width="10.140625" style="52" customWidth="1"/>
    <col min="2314" max="2315" width="9.140625" style="52" customWidth="1"/>
    <col min="2316" max="2316" width="9.85546875" style="52" customWidth="1"/>
    <col min="2317" max="2317" width="7" style="52" customWidth="1"/>
    <col min="2318" max="2319" width="9.5703125" style="52"/>
    <col min="2320" max="2320" width="10.42578125" style="52" bestFit="1" customWidth="1"/>
    <col min="2321" max="2560" width="9.5703125" style="52"/>
    <col min="2561" max="2561" width="1" style="52" customWidth="1"/>
    <col min="2562" max="2562" width="3" style="52" customWidth="1"/>
    <col min="2563" max="2563" width="12.140625" style="52" customWidth="1"/>
    <col min="2564" max="2564" width="1" style="52" customWidth="1"/>
    <col min="2565" max="2565" width="10.140625" style="52" customWidth="1"/>
    <col min="2566" max="2566" width="9.140625" style="52" customWidth="1"/>
    <col min="2567" max="2567" width="10.140625" style="52" customWidth="1"/>
    <col min="2568" max="2568" width="8.42578125" style="52" customWidth="1"/>
    <col min="2569" max="2569" width="10.140625" style="52" customWidth="1"/>
    <col min="2570" max="2571" width="9.140625" style="52" customWidth="1"/>
    <col min="2572" max="2572" width="9.85546875" style="52" customWidth="1"/>
    <col min="2573" max="2573" width="7" style="52" customWidth="1"/>
    <col min="2574" max="2575" width="9.5703125" style="52"/>
    <col min="2576" max="2576" width="10.42578125" style="52" bestFit="1" customWidth="1"/>
    <col min="2577" max="2816" width="9.5703125" style="52"/>
    <col min="2817" max="2817" width="1" style="52" customWidth="1"/>
    <col min="2818" max="2818" width="3" style="52" customWidth="1"/>
    <col min="2819" max="2819" width="12.140625" style="52" customWidth="1"/>
    <col min="2820" max="2820" width="1" style="52" customWidth="1"/>
    <col min="2821" max="2821" width="10.140625" style="52" customWidth="1"/>
    <col min="2822" max="2822" width="9.140625" style="52" customWidth="1"/>
    <col min="2823" max="2823" width="10.140625" style="52" customWidth="1"/>
    <col min="2824" max="2824" width="8.42578125" style="52" customWidth="1"/>
    <col min="2825" max="2825" width="10.140625" style="52" customWidth="1"/>
    <col min="2826" max="2827" width="9.140625" style="52" customWidth="1"/>
    <col min="2828" max="2828" width="9.85546875" style="52" customWidth="1"/>
    <col min="2829" max="2829" width="7" style="52" customWidth="1"/>
    <col min="2830" max="2831" width="9.5703125" style="52"/>
    <col min="2832" max="2832" width="10.42578125" style="52" bestFit="1" customWidth="1"/>
    <col min="2833" max="3072" width="9.5703125" style="52"/>
    <col min="3073" max="3073" width="1" style="52" customWidth="1"/>
    <col min="3074" max="3074" width="3" style="52" customWidth="1"/>
    <col min="3075" max="3075" width="12.140625" style="52" customWidth="1"/>
    <col min="3076" max="3076" width="1" style="52" customWidth="1"/>
    <col min="3077" max="3077" width="10.140625" style="52" customWidth="1"/>
    <col min="3078" max="3078" width="9.140625" style="52" customWidth="1"/>
    <col min="3079" max="3079" width="10.140625" style="52" customWidth="1"/>
    <col min="3080" max="3080" width="8.42578125" style="52" customWidth="1"/>
    <col min="3081" max="3081" width="10.140625" style="52" customWidth="1"/>
    <col min="3082" max="3083" width="9.140625" style="52" customWidth="1"/>
    <col min="3084" max="3084" width="9.85546875" style="52" customWidth="1"/>
    <col min="3085" max="3085" width="7" style="52" customWidth="1"/>
    <col min="3086" max="3087" width="9.5703125" style="52"/>
    <col min="3088" max="3088" width="10.42578125" style="52" bestFit="1" customWidth="1"/>
    <col min="3089" max="3328" width="9.5703125" style="52"/>
    <col min="3329" max="3329" width="1" style="52" customWidth="1"/>
    <col min="3330" max="3330" width="3" style="52" customWidth="1"/>
    <col min="3331" max="3331" width="12.140625" style="52" customWidth="1"/>
    <col min="3332" max="3332" width="1" style="52" customWidth="1"/>
    <col min="3333" max="3333" width="10.140625" style="52" customWidth="1"/>
    <col min="3334" max="3334" width="9.140625" style="52" customWidth="1"/>
    <col min="3335" max="3335" width="10.140625" style="52" customWidth="1"/>
    <col min="3336" max="3336" width="8.42578125" style="52" customWidth="1"/>
    <col min="3337" max="3337" width="10.140625" style="52" customWidth="1"/>
    <col min="3338" max="3339" width="9.140625" style="52" customWidth="1"/>
    <col min="3340" max="3340" width="9.85546875" style="52" customWidth="1"/>
    <col min="3341" max="3341" width="7" style="52" customWidth="1"/>
    <col min="3342" max="3343" width="9.5703125" style="52"/>
    <col min="3344" max="3344" width="10.42578125" style="52" bestFit="1" customWidth="1"/>
    <col min="3345" max="3584" width="9.5703125" style="52"/>
    <col min="3585" max="3585" width="1" style="52" customWidth="1"/>
    <col min="3586" max="3586" width="3" style="52" customWidth="1"/>
    <col min="3587" max="3587" width="12.140625" style="52" customWidth="1"/>
    <col min="3588" max="3588" width="1" style="52" customWidth="1"/>
    <col min="3589" max="3589" width="10.140625" style="52" customWidth="1"/>
    <col min="3590" max="3590" width="9.140625" style="52" customWidth="1"/>
    <col min="3591" max="3591" width="10.140625" style="52" customWidth="1"/>
    <col min="3592" max="3592" width="8.42578125" style="52" customWidth="1"/>
    <col min="3593" max="3593" width="10.140625" style="52" customWidth="1"/>
    <col min="3594" max="3595" width="9.140625" style="52" customWidth="1"/>
    <col min="3596" max="3596" width="9.85546875" style="52" customWidth="1"/>
    <col min="3597" max="3597" width="7" style="52" customWidth="1"/>
    <col min="3598" max="3599" width="9.5703125" style="52"/>
    <col min="3600" max="3600" width="10.42578125" style="52" bestFit="1" customWidth="1"/>
    <col min="3601" max="3840" width="9.5703125" style="52"/>
    <col min="3841" max="3841" width="1" style="52" customWidth="1"/>
    <col min="3842" max="3842" width="3" style="52" customWidth="1"/>
    <col min="3843" max="3843" width="12.140625" style="52" customWidth="1"/>
    <col min="3844" max="3844" width="1" style="52" customWidth="1"/>
    <col min="3845" max="3845" width="10.140625" style="52" customWidth="1"/>
    <col min="3846" max="3846" width="9.140625" style="52" customWidth="1"/>
    <col min="3847" max="3847" width="10.140625" style="52" customWidth="1"/>
    <col min="3848" max="3848" width="8.42578125" style="52" customWidth="1"/>
    <col min="3849" max="3849" width="10.140625" style="52" customWidth="1"/>
    <col min="3850" max="3851" width="9.140625" style="52" customWidth="1"/>
    <col min="3852" max="3852" width="9.85546875" style="52" customWidth="1"/>
    <col min="3853" max="3853" width="7" style="52" customWidth="1"/>
    <col min="3854" max="3855" width="9.5703125" style="52"/>
    <col min="3856" max="3856" width="10.42578125" style="52" bestFit="1" customWidth="1"/>
    <col min="3857" max="4096" width="9.5703125" style="52"/>
    <col min="4097" max="4097" width="1" style="52" customWidth="1"/>
    <col min="4098" max="4098" width="3" style="52" customWidth="1"/>
    <col min="4099" max="4099" width="12.140625" style="52" customWidth="1"/>
    <col min="4100" max="4100" width="1" style="52" customWidth="1"/>
    <col min="4101" max="4101" width="10.140625" style="52" customWidth="1"/>
    <col min="4102" max="4102" width="9.140625" style="52" customWidth="1"/>
    <col min="4103" max="4103" width="10.140625" style="52" customWidth="1"/>
    <col min="4104" max="4104" width="8.42578125" style="52" customWidth="1"/>
    <col min="4105" max="4105" width="10.140625" style="52" customWidth="1"/>
    <col min="4106" max="4107" width="9.140625" style="52" customWidth="1"/>
    <col min="4108" max="4108" width="9.85546875" style="52" customWidth="1"/>
    <col min="4109" max="4109" width="7" style="52" customWidth="1"/>
    <col min="4110" max="4111" width="9.5703125" style="52"/>
    <col min="4112" max="4112" width="10.42578125" style="52" bestFit="1" customWidth="1"/>
    <col min="4113" max="4352" width="9.5703125" style="52"/>
    <col min="4353" max="4353" width="1" style="52" customWidth="1"/>
    <col min="4354" max="4354" width="3" style="52" customWidth="1"/>
    <col min="4355" max="4355" width="12.140625" style="52" customWidth="1"/>
    <col min="4356" max="4356" width="1" style="52" customWidth="1"/>
    <col min="4357" max="4357" width="10.140625" style="52" customWidth="1"/>
    <col min="4358" max="4358" width="9.140625" style="52" customWidth="1"/>
    <col min="4359" max="4359" width="10.140625" style="52" customWidth="1"/>
    <col min="4360" max="4360" width="8.42578125" style="52" customWidth="1"/>
    <col min="4361" max="4361" width="10.140625" style="52" customWidth="1"/>
    <col min="4362" max="4363" width="9.140625" style="52" customWidth="1"/>
    <col min="4364" max="4364" width="9.85546875" style="52" customWidth="1"/>
    <col min="4365" max="4365" width="7" style="52" customWidth="1"/>
    <col min="4366" max="4367" width="9.5703125" style="52"/>
    <col min="4368" max="4368" width="10.42578125" style="52" bestFit="1" customWidth="1"/>
    <col min="4369" max="4608" width="9.5703125" style="52"/>
    <col min="4609" max="4609" width="1" style="52" customWidth="1"/>
    <col min="4610" max="4610" width="3" style="52" customWidth="1"/>
    <col min="4611" max="4611" width="12.140625" style="52" customWidth="1"/>
    <col min="4612" max="4612" width="1" style="52" customWidth="1"/>
    <col min="4613" max="4613" width="10.140625" style="52" customWidth="1"/>
    <col min="4614" max="4614" width="9.140625" style="52" customWidth="1"/>
    <col min="4615" max="4615" width="10.140625" style="52" customWidth="1"/>
    <col min="4616" max="4616" width="8.42578125" style="52" customWidth="1"/>
    <col min="4617" max="4617" width="10.140625" style="52" customWidth="1"/>
    <col min="4618" max="4619" width="9.140625" style="52" customWidth="1"/>
    <col min="4620" max="4620" width="9.85546875" style="52" customWidth="1"/>
    <col min="4621" max="4621" width="7" style="52" customWidth="1"/>
    <col min="4622" max="4623" width="9.5703125" style="52"/>
    <col min="4624" max="4624" width="10.42578125" style="52" bestFit="1" customWidth="1"/>
    <col min="4625" max="4864" width="9.5703125" style="52"/>
    <col min="4865" max="4865" width="1" style="52" customWidth="1"/>
    <col min="4866" max="4866" width="3" style="52" customWidth="1"/>
    <col min="4867" max="4867" width="12.140625" style="52" customWidth="1"/>
    <col min="4868" max="4868" width="1" style="52" customWidth="1"/>
    <col min="4869" max="4869" width="10.140625" style="52" customWidth="1"/>
    <col min="4870" max="4870" width="9.140625" style="52" customWidth="1"/>
    <col min="4871" max="4871" width="10.140625" style="52" customWidth="1"/>
    <col min="4872" max="4872" width="8.42578125" style="52" customWidth="1"/>
    <col min="4873" max="4873" width="10.140625" style="52" customWidth="1"/>
    <col min="4874" max="4875" width="9.140625" style="52" customWidth="1"/>
    <col min="4876" max="4876" width="9.85546875" style="52" customWidth="1"/>
    <col min="4877" max="4877" width="7" style="52" customWidth="1"/>
    <col min="4878" max="4879" width="9.5703125" style="52"/>
    <col min="4880" max="4880" width="10.42578125" style="52" bestFit="1" customWidth="1"/>
    <col min="4881" max="5120" width="9.5703125" style="52"/>
    <col min="5121" max="5121" width="1" style="52" customWidth="1"/>
    <col min="5122" max="5122" width="3" style="52" customWidth="1"/>
    <col min="5123" max="5123" width="12.140625" style="52" customWidth="1"/>
    <col min="5124" max="5124" width="1" style="52" customWidth="1"/>
    <col min="5125" max="5125" width="10.140625" style="52" customWidth="1"/>
    <col min="5126" max="5126" width="9.140625" style="52" customWidth="1"/>
    <col min="5127" max="5127" width="10.140625" style="52" customWidth="1"/>
    <col min="5128" max="5128" width="8.42578125" style="52" customWidth="1"/>
    <col min="5129" max="5129" width="10.140625" style="52" customWidth="1"/>
    <col min="5130" max="5131" width="9.140625" style="52" customWidth="1"/>
    <col min="5132" max="5132" width="9.85546875" style="52" customWidth="1"/>
    <col min="5133" max="5133" width="7" style="52" customWidth="1"/>
    <col min="5134" max="5135" width="9.5703125" style="52"/>
    <col min="5136" max="5136" width="10.42578125" style="52" bestFit="1" customWidth="1"/>
    <col min="5137" max="5376" width="9.5703125" style="52"/>
    <col min="5377" max="5377" width="1" style="52" customWidth="1"/>
    <col min="5378" max="5378" width="3" style="52" customWidth="1"/>
    <col min="5379" max="5379" width="12.140625" style="52" customWidth="1"/>
    <col min="5380" max="5380" width="1" style="52" customWidth="1"/>
    <col min="5381" max="5381" width="10.140625" style="52" customWidth="1"/>
    <col min="5382" max="5382" width="9.140625" style="52" customWidth="1"/>
    <col min="5383" max="5383" width="10.140625" style="52" customWidth="1"/>
    <col min="5384" max="5384" width="8.42578125" style="52" customWidth="1"/>
    <col min="5385" max="5385" width="10.140625" style="52" customWidth="1"/>
    <col min="5386" max="5387" width="9.140625" style="52" customWidth="1"/>
    <col min="5388" max="5388" width="9.85546875" style="52" customWidth="1"/>
    <col min="5389" max="5389" width="7" style="52" customWidth="1"/>
    <col min="5390" max="5391" width="9.5703125" style="52"/>
    <col min="5392" max="5392" width="10.42578125" style="52" bestFit="1" customWidth="1"/>
    <col min="5393" max="5632" width="9.5703125" style="52"/>
    <col min="5633" max="5633" width="1" style="52" customWidth="1"/>
    <col min="5634" max="5634" width="3" style="52" customWidth="1"/>
    <col min="5635" max="5635" width="12.140625" style="52" customWidth="1"/>
    <col min="5636" max="5636" width="1" style="52" customWidth="1"/>
    <col min="5637" max="5637" width="10.140625" style="52" customWidth="1"/>
    <col min="5638" max="5638" width="9.140625" style="52" customWidth="1"/>
    <col min="5639" max="5639" width="10.140625" style="52" customWidth="1"/>
    <col min="5640" max="5640" width="8.42578125" style="52" customWidth="1"/>
    <col min="5641" max="5641" width="10.140625" style="52" customWidth="1"/>
    <col min="5642" max="5643" width="9.140625" style="52" customWidth="1"/>
    <col min="5644" max="5644" width="9.85546875" style="52" customWidth="1"/>
    <col min="5645" max="5645" width="7" style="52" customWidth="1"/>
    <col min="5646" max="5647" width="9.5703125" style="52"/>
    <col min="5648" max="5648" width="10.42578125" style="52" bestFit="1" customWidth="1"/>
    <col min="5649" max="5888" width="9.5703125" style="52"/>
    <col min="5889" max="5889" width="1" style="52" customWidth="1"/>
    <col min="5890" max="5890" width="3" style="52" customWidth="1"/>
    <col min="5891" max="5891" width="12.140625" style="52" customWidth="1"/>
    <col min="5892" max="5892" width="1" style="52" customWidth="1"/>
    <col min="5893" max="5893" width="10.140625" style="52" customWidth="1"/>
    <col min="5894" max="5894" width="9.140625" style="52" customWidth="1"/>
    <col min="5895" max="5895" width="10.140625" style="52" customWidth="1"/>
    <col min="5896" max="5896" width="8.42578125" style="52" customWidth="1"/>
    <col min="5897" max="5897" width="10.140625" style="52" customWidth="1"/>
    <col min="5898" max="5899" width="9.140625" style="52" customWidth="1"/>
    <col min="5900" max="5900" width="9.85546875" style="52" customWidth="1"/>
    <col min="5901" max="5901" width="7" style="52" customWidth="1"/>
    <col min="5902" max="5903" width="9.5703125" style="52"/>
    <col min="5904" max="5904" width="10.42578125" style="52" bestFit="1" customWidth="1"/>
    <col min="5905" max="6144" width="9.5703125" style="52"/>
    <col min="6145" max="6145" width="1" style="52" customWidth="1"/>
    <col min="6146" max="6146" width="3" style="52" customWidth="1"/>
    <col min="6147" max="6147" width="12.140625" style="52" customWidth="1"/>
    <col min="6148" max="6148" width="1" style="52" customWidth="1"/>
    <col min="6149" max="6149" width="10.140625" style="52" customWidth="1"/>
    <col min="6150" max="6150" width="9.140625" style="52" customWidth="1"/>
    <col min="6151" max="6151" width="10.140625" style="52" customWidth="1"/>
    <col min="6152" max="6152" width="8.42578125" style="52" customWidth="1"/>
    <col min="6153" max="6153" width="10.140625" style="52" customWidth="1"/>
    <col min="6154" max="6155" width="9.140625" style="52" customWidth="1"/>
    <col min="6156" max="6156" width="9.85546875" style="52" customWidth="1"/>
    <col min="6157" max="6157" width="7" style="52" customWidth="1"/>
    <col min="6158" max="6159" width="9.5703125" style="52"/>
    <col min="6160" max="6160" width="10.42578125" style="52" bestFit="1" customWidth="1"/>
    <col min="6161" max="6400" width="9.5703125" style="52"/>
    <col min="6401" max="6401" width="1" style="52" customWidth="1"/>
    <col min="6402" max="6402" width="3" style="52" customWidth="1"/>
    <col min="6403" max="6403" width="12.140625" style="52" customWidth="1"/>
    <col min="6404" max="6404" width="1" style="52" customWidth="1"/>
    <col min="6405" max="6405" width="10.140625" style="52" customWidth="1"/>
    <col min="6406" max="6406" width="9.140625" style="52" customWidth="1"/>
    <col min="6407" max="6407" width="10.140625" style="52" customWidth="1"/>
    <col min="6408" max="6408" width="8.42578125" style="52" customWidth="1"/>
    <col min="6409" max="6409" width="10.140625" style="52" customWidth="1"/>
    <col min="6410" max="6411" width="9.140625" style="52" customWidth="1"/>
    <col min="6412" max="6412" width="9.85546875" style="52" customWidth="1"/>
    <col min="6413" max="6413" width="7" style="52" customWidth="1"/>
    <col min="6414" max="6415" width="9.5703125" style="52"/>
    <col min="6416" max="6416" width="10.42578125" style="52" bestFit="1" customWidth="1"/>
    <col min="6417" max="6656" width="9.5703125" style="52"/>
    <col min="6657" max="6657" width="1" style="52" customWidth="1"/>
    <col min="6658" max="6658" width="3" style="52" customWidth="1"/>
    <col min="6659" max="6659" width="12.140625" style="52" customWidth="1"/>
    <col min="6660" max="6660" width="1" style="52" customWidth="1"/>
    <col min="6661" max="6661" width="10.140625" style="52" customWidth="1"/>
    <col min="6662" max="6662" width="9.140625" style="52" customWidth="1"/>
    <col min="6663" max="6663" width="10.140625" style="52" customWidth="1"/>
    <col min="6664" max="6664" width="8.42578125" style="52" customWidth="1"/>
    <col min="6665" max="6665" width="10.140625" style="52" customWidth="1"/>
    <col min="6666" max="6667" width="9.140625" style="52" customWidth="1"/>
    <col min="6668" max="6668" width="9.85546875" style="52" customWidth="1"/>
    <col min="6669" max="6669" width="7" style="52" customWidth="1"/>
    <col min="6670" max="6671" width="9.5703125" style="52"/>
    <col min="6672" max="6672" width="10.42578125" style="52" bestFit="1" customWidth="1"/>
    <col min="6673" max="6912" width="9.5703125" style="52"/>
    <col min="6913" max="6913" width="1" style="52" customWidth="1"/>
    <col min="6914" max="6914" width="3" style="52" customWidth="1"/>
    <col min="6915" max="6915" width="12.140625" style="52" customWidth="1"/>
    <col min="6916" max="6916" width="1" style="52" customWidth="1"/>
    <col min="6917" max="6917" width="10.140625" style="52" customWidth="1"/>
    <col min="6918" max="6918" width="9.140625" style="52" customWidth="1"/>
    <col min="6919" max="6919" width="10.140625" style="52" customWidth="1"/>
    <col min="6920" max="6920" width="8.42578125" style="52" customWidth="1"/>
    <col min="6921" max="6921" width="10.140625" style="52" customWidth="1"/>
    <col min="6922" max="6923" width="9.140625" style="52" customWidth="1"/>
    <col min="6924" max="6924" width="9.85546875" style="52" customWidth="1"/>
    <col min="6925" max="6925" width="7" style="52" customWidth="1"/>
    <col min="6926" max="6927" width="9.5703125" style="52"/>
    <col min="6928" max="6928" width="10.42578125" style="52" bestFit="1" customWidth="1"/>
    <col min="6929" max="7168" width="9.5703125" style="52"/>
    <col min="7169" max="7169" width="1" style="52" customWidth="1"/>
    <col min="7170" max="7170" width="3" style="52" customWidth="1"/>
    <col min="7171" max="7171" width="12.140625" style="52" customWidth="1"/>
    <col min="7172" max="7172" width="1" style="52" customWidth="1"/>
    <col min="7173" max="7173" width="10.140625" style="52" customWidth="1"/>
    <col min="7174" max="7174" width="9.140625" style="52" customWidth="1"/>
    <col min="7175" max="7175" width="10.140625" style="52" customWidth="1"/>
    <col min="7176" max="7176" width="8.42578125" style="52" customWidth="1"/>
    <col min="7177" max="7177" width="10.140625" style="52" customWidth="1"/>
    <col min="7178" max="7179" width="9.140625" style="52" customWidth="1"/>
    <col min="7180" max="7180" width="9.85546875" style="52" customWidth="1"/>
    <col min="7181" max="7181" width="7" style="52" customWidth="1"/>
    <col min="7182" max="7183" width="9.5703125" style="52"/>
    <col min="7184" max="7184" width="10.42578125" style="52" bestFit="1" customWidth="1"/>
    <col min="7185" max="7424" width="9.5703125" style="52"/>
    <col min="7425" max="7425" width="1" style="52" customWidth="1"/>
    <col min="7426" max="7426" width="3" style="52" customWidth="1"/>
    <col min="7427" max="7427" width="12.140625" style="52" customWidth="1"/>
    <col min="7428" max="7428" width="1" style="52" customWidth="1"/>
    <col min="7429" max="7429" width="10.140625" style="52" customWidth="1"/>
    <col min="7430" max="7430" width="9.140625" style="52" customWidth="1"/>
    <col min="7431" max="7431" width="10.140625" style="52" customWidth="1"/>
    <col min="7432" max="7432" width="8.42578125" style="52" customWidth="1"/>
    <col min="7433" max="7433" width="10.140625" style="52" customWidth="1"/>
    <col min="7434" max="7435" width="9.140625" style="52" customWidth="1"/>
    <col min="7436" max="7436" width="9.85546875" style="52" customWidth="1"/>
    <col min="7437" max="7437" width="7" style="52" customWidth="1"/>
    <col min="7438" max="7439" width="9.5703125" style="52"/>
    <col min="7440" max="7440" width="10.42578125" style="52" bestFit="1" customWidth="1"/>
    <col min="7441" max="7680" width="9.5703125" style="52"/>
    <col min="7681" max="7681" width="1" style="52" customWidth="1"/>
    <col min="7682" max="7682" width="3" style="52" customWidth="1"/>
    <col min="7683" max="7683" width="12.140625" style="52" customWidth="1"/>
    <col min="7684" max="7684" width="1" style="52" customWidth="1"/>
    <col min="7685" max="7685" width="10.140625" style="52" customWidth="1"/>
    <col min="7686" max="7686" width="9.140625" style="52" customWidth="1"/>
    <col min="7687" max="7687" width="10.140625" style="52" customWidth="1"/>
    <col min="7688" max="7688" width="8.42578125" style="52" customWidth="1"/>
    <col min="7689" max="7689" width="10.140625" style="52" customWidth="1"/>
    <col min="7690" max="7691" width="9.140625" style="52" customWidth="1"/>
    <col min="7692" max="7692" width="9.85546875" style="52" customWidth="1"/>
    <col min="7693" max="7693" width="7" style="52" customWidth="1"/>
    <col min="7694" max="7695" width="9.5703125" style="52"/>
    <col min="7696" max="7696" width="10.42578125" style="52" bestFit="1" customWidth="1"/>
    <col min="7697" max="7936" width="9.5703125" style="52"/>
    <col min="7937" max="7937" width="1" style="52" customWidth="1"/>
    <col min="7938" max="7938" width="3" style="52" customWidth="1"/>
    <col min="7939" max="7939" width="12.140625" style="52" customWidth="1"/>
    <col min="7940" max="7940" width="1" style="52" customWidth="1"/>
    <col min="7941" max="7941" width="10.140625" style="52" customWidth="1"/>
    <col min="7942" max="7942" width="9.140625" style="52" customWidth="1"/>
    <col min="7943" max="7943" width="10.140625" style="52" customWidth="1"/>
    <col min="7944" max="7944" width="8.42578125" style="52" customWidth="1"/>
    <col min="7945" max="7945" width="10.140625" style="52" customWidth="1"/>
    <col min="7946" max="7947" width="9.140625" style="52" customWidth="1"/>
    <col min="7948" max="7948" width="9.85546875" style="52" customWidth="1"/>
    <col min="7949" max="7949" width="7" style="52" customWidth="1"/>
    <col min="7950" max="7951" width="9.5703125" style="52"/>
    <col min="7952" max="7952" width="10.42578125" style="52" bestFit="1" customWidth="1"/>
    <col min="7953" max="8192" width="9.5703125" style="52"/>
    <col min="8193" max="8193" width="1" style="52" customWidth="1"/>
    <col min="8194" max="8194" width="3" style="52" customWidth="1"/>
    <col min="8195" max="8195" width="12.140625" style="52" customWidth="1"/>
    <col min="8196" max="8196" width="1" style="52" customWidth="1"/>
    <col min="8197" max="8197" width="10.140625" style="52" customWidth="1"/>
    <col min="8198" max="8198" width="9.140625" style="52" customWidth="1"/>
    <col min="8199" max="8199" width="10.140625" style="52" customWidth="1"/>
    <col min="8200" max="8200" width="8.42578125" style="52" customWidth="1"/>
    <col min="8201" max="8201" width="10.140625" style="52" customWidth="1"/>
    <col min="8202" max="8203" width="9.140625" style="52" customWidth="1"/>
    <col min="8204" max="8204" width="9.85546875" style="52" customWidth="1"/>
    <col min="8205" max="8205" width="7" style="52" customWidth="1"/>
    <col min="8206" max="8207" width="9.5703125" style="52"/>
    <col min="8208" max="8208" width="10.42578125" style="52" bestFit="1" customWidth="1"/>
    <col min="8209" max="8448" width="9.5703125" style="52"/>
    <col min="8449" max="8449" width="1" style="52" customWidth="1"/>
    <col min="8450" max="8450" width="3" style="52" customWidth="1"/>
    <col min="8451" max="8451" width="12.140625" style="52" customWidth="1"/>
    <col min="8452" max="8452" width="1" style="52" customWidth="1"/>
    <col min="8453" max="8453" width="10.140625" style="52" customWidth="1"/>
    <col min="8454" max="8454" width="9.140625" style="52" customWidth="1"/>
    <col min="8455" max="8455" width="10.140625" style="52" customWidth="1"/>
    <col min="8456" max="8456" width="8.42578125" style="52" customWidth="1"/>
    <col min="8457" max="8457" width="10.140625" style="52" customWidth="1"/>
    <col min="8458" max="8459" width="9.140625" style="52" customWidth="1"/>
    <col min="8460" max="8460" width="9.85546875" style="52" customWidth="1"/>
    <col min="8461" max="8461" width="7" style="52" customWidth="1"/>
    <col min="8462" max="8463" width="9.5703125" style="52"/>
    <col min="8464" max="8464" width="10.42578125" style="52" bestFit="1" customWidth="1"/>
    <col min="8465" max="8704" width="9.5703125" style="52"/>
    <col min="8705" max="8705" width="1" style="52" customWidth="1"/>
    <col min="8706" max="8706" width="3" style="52" customWidth="1"/>
    <col min="8707" max="8707" width="12.140625" style="52" customWidth="1"/>
    <col min="8708" max="8708" width="1" style="52" customWidth="1"/>
    <col min="8709" max="8709" width="10.140625" style="52" customWidth="1"/>
    <col min="8710" max="8710" width="9.140625" style="52" customWidth="1"/>
    <col min="8711" max="8711" width="10.140625" style="52" customWidth="1"/>
    <col min="8712" max="8712" width="8.42578125" style="52" customWidth="1"/>
    <col min="8713" max="8713" width="10.140625" style="52" customWidth="1"/>
    <col min="8714" max="8715" width="9.140625" style="52" customWidth="1"/>
    <col min="8716" max="8716" width="9.85546875" style="52" customWidth="1"/>
    <col min="8717" max="8717" width="7" style="52" customWidth="1"/>
    <col min="8718" max="8719" width="9.5703125" style="52"/>
    <col min="8720" max="8720" width="10.42578125" style="52" bestFit="1" customWidth="1"/>
    <col min="8721" max="8960" width="9.5703125" style="52"/>
    <col min="8961" max="8961" width="1" style="52" customWidth="1"/>
    <col min="8962" max="8962" width="3" style="52" customWidth="1"/>
    <col min="8963" max="8963" width="12.140625" style="52" customWidth="1"/>
    <col min="8964" max="8964" width="1" style="52" customWidth="1"/>
    <col min="8965" max="8965" width="10.140625" style="52" customWidth="1"/>
    <col min="8966" max="8966" width="9.140625" style="52" customWidth="1"/>
    <col min="8967" max="8967" width="10.140625" style="52" customWidth="1"/>
    <col min="8968" max="8968" width="8.42578125" style="52" customWidth="1"/>
    <col min="8969" max="8969" width="10.140625" style="52" customWidth="1"/>
    <col min="8970" max="8971" width="9.140625" style="52" customWidth="1"/>
    <col min="8972" max="8972" width="9.85546875" style="52" customWidth="1"/>
    <col min="8973" max="8973" width="7" style="52" customWidth="1"/>
    <col min="8974" max="8975" width="9.5703125" style="52"/>
    <col min="8976" max="8976" width="10.42578125" style="52" bestFit="1" customWidth="1"/>
    <col min="8977" max="9216" width="9.5703125" style="52"/>
    <col min="9217" max="9217" width="1" style="52" customWidth="1"/>
    <col min="9218" max="9218" width="3" style="52" customWidth="1"/>
    <col min="9219" max="9219" width="12.140625" style="52" customWidth="1"/>
    <col min="9220" max="9220" width="1" style="52" customWidth="1"/>
    <col min="9221" max="9221" width="10.140625" style="52" customWidth="1"/>
    <col min="9222" max="9222" width="9.140625" style="52" customWidth="1"/>
    <col min="9223" max="9223" width="10.140625" style="52" customWidth="1"/>
    <col min="9224" max="9224" width="8.42578125" style="52" customWidth="1"/>
    <col min="9225" max="9225" width="10.140625" style="52" customWidth="1"/>
    <col min="9226" max="9227" width="9.140625" style="52" customWidth="1"/>
    <col min="9228" max="9228" width="9.85546875" style="52" customWidth="1"/>
    <col min="9229" max="9229" width="7" style="52" customWidth="1"/>
    <col min="9230" max="9231" width="9.5703125" style="52"/>
    <col min="9232" max="9232" width="10.42578125" style="52" bestFit="1" customWidth="1"/>
    <col min="9233" max="9472" width="9.5703125" style="52"/>
    <col min="9473" max="9473" width="1" style="52" customWidth="1"/>
    <col min="9474" max="9474" width="3" style="52" customWidth="1"/>
    <col min="9475" max="9475" width="12.140625" style="52" customWidth="1"/>
    <col min="9476" max="9476" width="1" style="52" customWidth="1"/>
    <col min="9477" max="9477" width="10.140625" style="52" customWidth="1"/>
    <col min="9478" max="9478" width="9.140625" style="52" customWidth="1"/>
    <col min="9479" max="9479" width="10.140625" style="52" customWidth="1"/>
    <col min="9480" max="9480" width="8.42578125" style="52" customWidth="1"/>
    <col min="9481" max="9481" width="10.140625" style="52" customWidth="1"/>
    <col min="9482" max="9483" width="9.140625" style="52" customWidth="1"/>
    <col min="9484" max="9484" width="9.85546875" style="52" customWidth="1"/>
    <col min="9485" max="9485" width="7" style="52" customWidth="1"/>
    <col min="9486" max="9487" width="9.5703125" style="52"/>
    <col min="9488" max="9488" width="10.42578125" style="52" bestFit="1" customWidth="1"/>
    <col min="9489" max="9728" width="9.5703125" style="52"/>
    <col min="9729" max="9729" width="1" style="52" customWidth="1"/>
    <col min="9730" max="9730" width="3" style="52" customWidth="1"/>
    <col min="9731" max="9731" width="12.140625" style="52" customWidth="1"/>
    <col min="9732" max="9732" width="1" style="52" customWidth="1"/>
    <col min="9733" max="9733" width="10.140625" style="52" customWidth="1"/>
    <col min="9734" max="9734" width="9.140625" style="52" customWidth="1"/>
    <col min="9735" max="9735" width="10.140625" style="52" customWidth="1"/>
    <col min="9736" max="9736" width="8.42578125" style="52" customWidth="1"/>
    <col min="9737" max="9737" width="10.140625" style="52" customWidth="1"/>
    <col min="9738" max="9739" width="9.140625" style="52" customWidth="1"/>
    <col min="9740" max="9740" width="9.85546875" style="52" customWidth="1"/>
    <col min="9741" max="9741" width="7" style="52" customWidth="1"/>
    <col min="9742" max="9743" width="9.5703125" style="52"/>
    <col min="9744" max="9744" width="10.42578125" style="52" bestFit="1" customWidth="1"/>
    <col min="9745" max="9984" width="9.5703125" style="52"/>
    <col min="9985" max="9985" width="1" style="52" customWidth="1"/>
    <col min="9986" max="9986" width="3" style="52" customWidth="1"/>
    <col min="9987" max="9987" width="12.140625" style="52" customWidth="1"/>
    <col min="9988" max="9988" width="1" style="52" customWidth="1"/>
    <col min="9989" max="9989" width="10.140625" style="52" customWidth="1"/>
    <col min="9990" max="9990" width="9.140625" style="52" customWidth="1"/>
    <col min="9991" max="9991" width="10.140625" style="52" customWidth="1"/>
    <col min="9992" max="9992" width="8.42578125" style="52" customWidth="1"/>
    <col min="9993" max="9993" width="10.140625" style="52" customWidth="1"/>
    <col min="9994" max="9995" width="9.140625" style="52" customWidth="1"/>
    <col min="9996" max="9996" width="9.85546875" style="52" customWidth="1"/>
    <col min="9997" max="9997" width="7" style="52" customWidth="1"/>
    <col min="9998" max="9999" width="9.5703125" style="52"/>
    <col min="10000" max="10000" width="10.42578125" style="52" bestFit="1" customWidth="1"/>
    <col min="10001" max="10240" width="9.5703125" style="52"/>
    <col min="10241" max="10241" width="1" style="52" customWidth="1"/>
    <col min="10242" max="10242" width="3" style="52" customWidth="1"/>
    <col min="10243" max="10243" width="12.140625" style="52" customWidth="1"/>
    <col min="10244" max="10244" width="1" style="52" customWidth="1"/>
    <col min="10245" max="10245" width="10.140625" style="52" customWidth="1"/>
    <col min="10246" max="10246" width="9.140625" style="52" customWidth="1"/>
    <col min="10247" max="10247" width="10.140625" style="52" customWidth="1"/>
    <col min="10248" max="10248" width="8.42578125" style="52" customWidth="1"/>
    <col min="10249" max="10249" width="10.140625" style="52" customWidth="1"/>
    <col min="10250" max="10251" width="9.140625" style="52" customWidth="1"/>
    <col min="10252" max="10252" width="9.85546875" style="52" customWidth="1"/>
    <col min="10253" max="10253" width="7" style="52" customWidth="1"/>
    <col min="10254" max="10255" width="9.5703125" style="52"/>
    <col min="10256" max="10256" width="10.42578125" style="52" bestFit="1" customWidth="1"/>
    <col min="10257" max="10496" width="9.5703125" style="52"/>
    <col min="10497" max="10497" width="1" style="52" customWidth="1"/>
    <col min="10498" max="10498" width="3" style="52" customWidth="1"/>
    <col min="10499" max="10499" width="12.140625" style="52" customWidth="1"/>
    <col min="10500" max="10500" width="1" style="52" customWidth="1"/>
    <col min="10501" max="10501" width="10.140625" style="52" customWidth="1"/>
    <col min="10502" max="10502" width="9.140625" style="52" customWidth="1"/>
    <col min="10503" max="10503" width="10.140625" style="52" customWidth="1"/>
    <col min="10504" max="10504" width="8.42578125" style="52" customWidth="1"/>
    <col min="10505" max="10505" width="10.140625" style="52" customWidth="1"/>
    <col min="10506" max="10507" width="9.140625" style="52" customWidth="1"/>
    <col min="10508" max="10508" width="9.85546875" style="52" customWidth="1"/>
    <col min="10509" max="10509" width="7" style="52" customWidth="1"/>
    <col min="10510" max="10511" width="9.5703125" style="52"/>
    <col min="10512" max="10512" width="10.42578125" style="52" bestFit="1" customWidth="1"/>
    <col min="10513" max="10752" width="9.5703125" style="52"/>
    <col min="10753" max="10753" width="1" style="52" customWidth="1"/>
    <col min="10754" max="10754" width="3" style="52" customWidth="1"/>
    <col min="10755" max="10755" width="12.140625" style="52" customWidth="1"/>
    <col min="10756" max="10756" width="1" style="52" customWidth="1"/>
    <col min="10757" max="10757" width="10.140625" style="52" customWidth="1"/>
    <col min="10758" max="10758" width="9.140625" style="52" customWidth="1"/>
    <col min="10759" max="10759" width="10.140625" style="52" customWidth="1"/>
    <col min="10760" max="10760" width="8.42578125" style="52" customWidth="1"/>
    <col min="10761" max="10761" width="10.140625" style="52" customWidth="1"/>
    <col min="10762" max="10763" width="9.140625" style="52" customWidth="1"/>
    <col min="10764" max="10764" width="9.85546875" style="52" customWidth="1"/>
    <col min="10765" max="10765" width="7" style="52" customWidth="1"/>
    <col min="10766" max="10767" width="9.5703125" style="52"/>
    <col min="10768" max="10768" width="10.42578125" style="52" bestFit="1" customWidth="1"/>
    <col min="10769" max="11008" width="9.5703125" style="52"/>
    <col min="11009" max="11009" width="1" style="52" customWidth="1"/>
    <col min="11010" max="11010" width="3" style="52" customWidth="1"/>
    <col min="11011" max="11011" width="12.140625" style="52" customWidth="1"/>
    <col min="11012" max="11012" width="1" style="52" customWidth="1"/>
    <col min="11013" max="11013" width="10.140625" style="52" customWidth="1"/>
    <col min="11014" max="11014" width="9.140625" style="52" customWidth="1"/>
    <col min="11015" max="11015" width="10.140625" style="52" customWidth="1"/>
    <col min="11016" max="11016" width="8.42578125" style="52" customWidth="1"/>
    <col min="11017" max="11017" width="10.140625" style="52" customWidth="1"/>
    <col min="11018" max="11019" width="9.140625" style="52" customWidth="1"/>
    <col min="11020" max="11020" width="9.85546875" style="52" customWidth="1"/>
    <col min="11021" max="11021" width="7" style="52" customWidth="1"/>
    <col min="11022" max="11023" width="9.5703125" style="52"/>
    <col min="11024" max="11024" width="10.42578125" style="52" bestFit="1" customWidth="1"/>
    <col min="11025" max="11264" width="9.5703125" style="52"/>
    <col min="11265" max="11265" width="1" style="52" customWidth="1"/>
    <col min="11266" max="11266" width="3" style="52" customWidth="1"/>
    <col min="11267" max="11267" width="12.140625" style="52" customWidth="1"/>
    <col min="11268" max="11268" width="1" style="52" customWidth="1"/>
    <col min="11269" max="11269" width="10.140625" style="52" customWidth="1"/>
    <col min="11270" max="11270" width="9.140625" style="52" customWidth="1"/>
    <col min="11271" max="11271" width="10.140625" style="52" customWidth="1"/>
    <col min="11272" max="11272" width="8.42578125" style="52" customWidth="1"/>
    <col min="11273" max="11273" width="10.140625" style="52" customWidth="1"/>
    <col min="11274" max="11275" width="9.140625" style="52" customWidth="1"/>
    <col min="11276" max="11276" width="9.85546875" style="52" customWidth="1"/>
    <col min="11277" max="11277" width="7" style="52" customWidth="1"/>
    <col min="11278" max="11279" width="9.5703125" style="52"/>
    <col min="11280" max="11280" width="10.42578125" style="52" bestFit="1" customWidth="1"/>
    <col min="11281" max="11520" width="9.5703125" style="52"/>
    <col min="11521" max="11521" width="1" style="52" customWidth="1"/>
    <col min="11522" max="11522" width="3" style="52" customWidth="1"/>
    <col min="11523" max="11523" width="12.140625" style="52" customWidth="1"/>
    <col min="11524" max="11524" width="1" style="52" customWidth="1"/>
    <col min="11525" max="11525" width="10.140625" style="52" customWidth="1"/>
    <col min="11526" max="11526" width="9.140625" style="52" customWidth="1"/>
    <col min="11527" max="11527" width="10.140625" style="52" customWidth="1"/>
    <col min="11528" max="11528" width="8.42578125" style="52" customWidth="1"/>
    <col min="11529" max="11529" width="10.140625" style="52" customWidth="1"/>
    <col min="11530" max="11531" width="9.140625" style="52" customWidth="1"/>
    <col min="11532" max="11532" width="9.85546875" style="52" customWidth="1"/>
    <col min="11533" max="11533" width="7" style="52" customWidth="1"/>
    <col min="11534" max="11535" width="9.5703125" style="52"/>
    <col min="11536" max="11536" width="10.42578125" style="52" bestFit="1" customWidth="1"/>
    <col min="11537" max="11776" width="9.5703125" style="52"/>
    <col min="11777" max="11777" width="1" style="52" customWidth="1"/>
    <col min="11778" max="11778" width="3" style="52" customWidth="1"/>
    <col min="11779" max="11779" width="12.140625" style="52" customWidth="1"/>
    <col min="11780" max="11780" width="1" style="52" customWidth="1"/>
    <col min="11781" max="11781" width="10.140625" style="52" customWidth="1"/>
    <col min="11782" max="11782" width="9.140625" style="52" customWidth="1"/>
    <col min="11783" max="11783" width="10.140625" style="52" customWidth="1"/>
    <col min="11784" max="11784" width="8.42578125" style="52" customWidth="1"/>
    <col min="11785" max="11785" width="10.140625" style="52" customWidth="1"/>
    <col min="11786" max="11787" width="9.140625" style="52" customWidth="1"/>
    <col min="11788" max="11788" width="9.85546875" style="52" customWidth="1"/>
    <col min="11789" max="11789" width="7" style="52" customWidth="1"/>
    <col min="11790" max="11791" width="9.5703125" style="52"/>
    <col min="11792" max="11792" width="10.42578125" style="52" bestFit="1" customWidth="1"/>
    <col min="11793" max="12032" width="9.5703125" style="52"/>
    <col min="12033" max="12033" width="1" style="52" customWidth="1"/>
    <col min="12034" max="12034" width="3" style="52" customWidth="1"/>
    <col min="12035" max="12035" width="12.140625" style="52" customWidth="1"/>
    <col min="12036" max="12036" width="1" style="52" customWidth="1"/>
    <col min="12037" max="12037" width="10.140625" style="52" customWidth="1"/>
    <col min="12038" max="12038" width="9.140625" style="52" customWidth="1"/>
    <col min="12039" max="12039" width="10.140625" style="52" customWidth="1"/>
    <col min="12040" max="12040" width="8.42578125" style="52" customWidth="1"/>
    <col min="12041" max="12041" width="10.140625" style="52" customWidth="1"/>
    <col min="12042" max="12043" width="9.140625" style="52" customWidth="1"/>
    <col min="12044" max="12044" width="9.85546875" style="52" customWidth="1"/>
    <col min="12045" max="12045" width="7" style="52" customWidth="1"/>
    <col min="12046" max="12047" width="9.5703125" style="52"/>
    <col min="12048" max="12048" width="10.42578125" style="52" bestFit="1" customWidth="1"/>
    <col min="12049" max="12288" width="9.5703125" style="52"/>
    <col min="12289" max="12289" width="1" style="52" customWidth="1"/>
    <col min="12290" max="12290" width="3" style="52" customWidth="1"/>
    <col min="12291" max="12291" width="12.140625" style="52" customWidth="1"/>
    <col min="12292" max="12292" width="1" style="52" customWidth="1"/>
    <col min="12293" max="12293" width="10.140625" style="52" customWidth="1"/>
    <col min="12294" max="12294" width="9.140625" style="52" customWidth="1"/>
    <col min="12295" max="12295" width="10.140625" style="52" customWidth="1"/>
    <col min="12296" max="12296" width="8.42578125" style="52" customWidth="1"/>
    <col min="12297" max="12297" width="10.140625" style="52" customWidth="1"/>
    <col min="12298" max="12299" width="9.140625" style="52" customWidth="1"/>
    <col min="12300" max="12300" width="9.85546875" style="52" customWidth="1"/>
    <col min="12301" max="12301" width="7" style="52" customWidth="1"/>
    <col min="12302" max="12303" width="9.5703125" style="52"/>
    <col min="12304" max="12304" width="10.42578125" style="52" bestFit="1" customWidth="1"/>
    <col min="12305" max="12544" width="9.5703125" style="52"/>
    <col min="12545" max="12545" width="1" style="52" customWidth="1"/>
    <col min="12546" max="12546" width="3" style="52" customWidth="1"/>
    <col min="12547" max="12547" width="12.140625" style="52" customWidth="1"/>
    <col min="12548" max="12548" width="1" style="52" customWidth="1"/>
    <col min="12549" max="12549" width="10.140625" style="52" customWidth="1"/>
    <col min="12550" max="12550" width="9.140625" style="52" customWidth="1"/>
    <col min="12551" max="12551" width="10.140625" style="52" customWidth="1"/>
    <col min="12552" max="12552" width="8.42578125" style="52" customWidth="1"/>
    <col min="12553" max="12553" width="10.140625" style="52" customWidth="1"/>
    <col min="12554" max="12555" width="9.140625" style="52" customWidth="1"/>
    <col min="12556" max="12556" width="9.85546875" style="52" customWidth="1"/>
    <col min="12557" max="12557" width="7" style="52" customWidth="1"/>
    <col min="12558" max="12559" width="9.5703125" style="52"/>
    <col min="12560" max="12560" width="10.42578125" style="52" bestFit="1" customWidth="1"/>
    <col min="12561" max="12800" width="9.5703125" style="52"/>
    <col min="12801" max="12801" width="1" style="52" customWidth="1"/>
    <col min="12802" max="12802" width="3" style="52" customWidth="1"/>
    <col min="12803" max="12803" width="12.140625" style="52" customWidth="1"/>
    <col min="12804" max="12804" width="1" style="52" customWidth="1"/>
    <col min="12805" max="12805" width="10.140625" style="52" customWidth="1"/>
    <col min="12806" max="12806" width="9.140625" style="52" customWidth="1"/>
    <col min="12807" max="12807" width="10.140625" style="52" customWidth="1"/>
    <col min="12808" max="12808" width="8.42578125" style="52" customWidth="1"/>
    <col min="12809" max="12809" width="10.140625" style="52" customWidth="1"/>
    <col min="12810" max="12811" width="9.140625" style="52" customWidth="1"/>
    <col min="12812" max="12812" width="9.85546875" style="52" customWidth="1"/>
    <col min="12813" max="12813" width="7" style="52" customWidth="1"/>
    <col min="12814" max="12815" width="9.5703125" style="52"/>
    <col min="12816" max="12816" width="10.42578125" style="52" bestFit="1" customWidth="1"/>
    <col min="12817" max="13056" width="9.5703125" style="52"/>
    <col min="13057" max="13057" width="1" style="52" customWidth="1"/>
    <col min="13058" max="13058" width="3" style="52" customWidth="1"/>
    <col min="13059" max="13059" width="12.140625" style="52" customWidth="1"/>
    <col min="13060" max="13060" width="1" style="52" customWidth="1"/>
    <col min="13061" max="13061" width="10.140625" style="52" customWidth="1"/>
    <col min="13062" max="13062" width="9.140625" style="52" customWidth="1"/>
    <col min="13063" max="13063" width="10.140625" style="52" customWidth="1"/>
    <col min="13064" max="13064" width="8.42578125" style="52" customWidth="1"/>
    <col min="13065" max="13065" width="10.140625" style="52" customWidth="1"/>
    <col min="13066" max="13067" width="9.140625" style="52" customWidth="1"/>
    <col min="13068" max="13068" width="9.85546875" style="52" customWidth="1"/>
    <col min="13069" max="13069" width="7" style="52" customWidth="1"/>
    <col min="13070" max="13071" width="9.5703125" style="52"/>
    <col min="13072" max="13072" width="10.42578125" style="52" bestFit="1" customWidth="1"/>
    <col min="13073" max="13312" width="9.5703125" style="52"/>
    <col min="13313" max="13313" width="1" style="52" customWidth="1"/>
    <col min="13314" max="13314" width="3" style="52" customWidth="1"/>
    <col min="13315" max="13315" width="12.140625" style="52" customWidth="1"/>
    <col min="13316" max="13316" width="1" style="52" customWidth="1"/>
    <col min="13317" max="13317" width="10.140625" style="52" customWidth="1"/>
    <col min="13318" max="13318" width="9.140625" style="52" customWidth="1"/>
    <col min="13319" max="13319" width="10.140625" style="52" customWidth="1"/>
    <col min="13320" max="13320" width="8.42578125" style="52" customWidth="1"/>
    <col min="13321" max="13321" width="10.140625" style="52" customWidth="1"/>
    <col min="13322" max="13323" width="9.140625" style="52" customWidth="1"/>
    <col min="13324" max="13324" width="9.85546875" style="52" customWidth="1"/>
    <col min="13325" max="13325" width="7" style="52" customWidth="1"/>
    <col min="13326" max="13327" width="9.5703125" style="52"/>
    <col min="13328" max="13328" width="10.42578125" style="52" bestFit="1" customWidth="1"/>
    <col min="13329" max="13568" width="9.5703125" style="52"/>
    <col min="13569" max="13569" width="1" style="52" customWidth="1"/>
    <col min="13570" max="13570" width="3" style="52" customWidth="1"/>
    <col min="13571" max="13571" width="12.140625" style="52" customWidth="1"/>
    <col min="13572" max="13572" width="1" style="52" customWidth="1"/>
    <col min="13573" max="13573" width="10.140625" style="52" customWidth="1"/>
    <col min="13574" max="13574" width="9.140625" style="52" customWidth="1"/>
    <col min="13575" max="13575" width="10.140625" style="52" customWidth="1"/>
    <col min="13576" max="13576" width="8.42578125" style="52" customWidth="1"/>
    <col min="13577" max="13577" width="10.140625" style="52" customWidth="1"/>
    <col min="13578" max="13579" width="9.140625" style="52" customWidth="1"/>
    <col min="13580" max="13580" width="9.85546875" style="52" customWidth="1"/>
    <col min="13581" max="13581" width="7" style="52" customWidth="1"/>
    <col min="13582" max="13583" width="9.5703125" style="52"/>
    <col min="13584" max="13584" width="10.42578125" style="52" bestFit="1" customWidth="1"/>
    <col min="13585" max="13824" width="9.5703125" style="52"/>
    <col min="13825" max="13825" width="1" style="52" customWidth="1"/>
    <col min="13826" max="13826" width="3" style="52" customWidth="1"/>
    <col min="13827" max="13827" width="12.140625" style="52" customWidth="1"/>
    <col min="13828" max="13828" width="1" style="52" customWidth="1"/>
    <col min="13829" max="13829" width="10.140625" style="52" customWidth="1"/>
    <col min="13830" max="13830" width="9.140625" style="52" customWidth="1"/>
    <col min="13831" max="13831" width="10.140625" style="52" customWidth="1"/>
    <col min="13832" max="13832" width="8.42578125" style="52" customWidth="1"/>
    <col min="13833" max="13833" width="10.140625" style="52" customWidth="1"/>
    <col min="13834" max="13835" width="9.140625" style="52" customWidth="1"/>
    <col min="13836" max="13836" width="9.85546875" style="52" customWidth="1"/>
    <col min="13837" max="13837" width="7" style="52" customWidth="1"/>
    <col min="13838" max="13839" width="9.5703125" style="52"/>
    <col min="13840" max="13840" width="10.42578125" style="52" bestFit="1" customWidth="1"/>
    <col min="13841" max="14080" width="9.5703125" style="52"/>
    <col min="14081" max="14081" width="1" style="52" customWidth="1"/>
    <col min="14082" max="14082" width="3" style="52" customWidth="1"/>
    <col min="14083" max="14083" width="12.140625" style="52" customWidth="1"/>
    <col min="14084" max="14084" width="1" style="52" customWidth="1"/>
    <col min="14085" max="14085" width="10.140625" style="52" customWidth="1"/>
    <col min="14086" max="14086" width="9.140625" style="52" customWidth="1"/>
    <col min="14087" max="14087" width="10.140625" style="52" customWidth="1"/>
    <col min="14088" max="14088" width="8.42578125" style="52" customWidth="1"/>
    <col min="14089" max="14089" width="10.140625" style="52" customWidth="1"/>
    <col min="14090" max="14091" width="9.140625" style="52" customWidth="1"/>
    <col min="14092" max="14092" width="9.85546875" style="52" customWidth="1"/>
    <col min="14093" max="14093" width="7" style="52" customWidth="1"/>
    <col min="14094" max="14095" width="9.5703125" style="52"/>
    <col min="14096" max="14096" width="10.42578125" style="52" bestFit="1" customWidth="1"/>
    <col min="14097" max="14336" width="9.5703125" style="52"/>
    <col min="14337" max="14337" width="1" style="52" customWidth="1"/>
    <col min="14338" max="14338" width="3" style="52" customWidth="1"/>
    <col min="14339" max="14339" width="12.140625" style="52" customWidth="1"/>
    <col min="14340" max="14340" width="1" style="52" customWidth="1"/>
    <col min="14341" max="14341" width="10.140625" style="52" customWidth="1"/>
    <col min="14342" max="14342" width="9.140625" style="52" customWidth="1"/>
    <col min="14343" max="14343" width="10.140625" style="52" customWidth="1"/>
    <col min="14344" max="14344" width="8.42578125" style="52" customWidth="1"/>
    <col min="14345" max="14345" width="10.140625" style="52" customWidth="1"/>
    <col min="14346" max="14347" width="9.140625" style="52" customWidth="1"/>
    <col min="14348" max="14348" width="9.85546875" style="52" customWidth="1"/>
    <col min="14349" max="14349" width="7" style="52" customWidth="1"/>
    <col min="14350" max="14351" width="9.5703125" style="52"/>
    <col min="14352" max="14352" width="10.42578125" style="52" bestFit="1" customWidth="1"/>
    <col min="14353" max="14592" width="9.5703125" style="52"/>
    <col min="14593" max="14593" width="1" style="52" customWidth="1"/>
    <col min="14594" max="14594" width="3" style="52" customWidth="1"/>
    <col min="14595" max="14595" width="12.140625" style="52" customWidth="1"/>
    <col min="14596" max="14596" width="1" style="52" customWidth="1"/>
    <col min="14597" max="14597" width="10.140625" style="52" customWidth="1"/>
    <col min="14598" max="14598" width="9.140625" style="52" customWidth="1"/>
    <col min="14599" max="14599" width="10.140625" style="52" customWidth="1"/>
    <col min="14600" max="14600" width="8.42578125" style="52" customWidth="1"/>
    <col min="14601" max="14601" width="10.140625" style="52" customWidth="1"/>
    <col min="14602" max="14603" width="9.140625" style="52" customWidth="1"/>
    <col min="14604" max="14604" width="9.85546875" style="52" customWidth="1"/>
    <col min="14605" max="14605" width="7" style="52" customWidth="1"/>
    <col min="14606" max="14607" width="9.5703125" style="52"/>
    <col min="14608" max="14608" width="10.42578125" style="52" bestFit="1" customWidth="1"/>
    <col min="14609" max="14848" width="9.5703125" style="52"/>
    <col min="14849" max="14849" width="1" style="52" customWidth="1"/>
    <col min="14850" max="14850" width="3" style="52" customWidth="1"/>
    <col min="14851" max="14851" width="12.140625" style="52" customWidth="1"/>
    <col min="14852" max="14852" width="1" style="52" customWidth="1"/>
    <col min="14853" max="14853" width="10.140625" style="52" customWidth="1"/>
    <col min="14854" max="14854" width="9.140625" style="52" customWidth="1"/>
    <col min="14855" max="14855" width="10.140625" style="52" customWidth="1"/>
    <col min="14856" max="14856" width="8.42578125" style="52" customWidth="1"/>
    <col min="14857" max="14857" width="10.140625" style="52" customWidth="1"/>
    <col min="14858" max="14859" width="9.140625" style="52" customWidth="1"/>
    <col min="14860" max="14860" width="9.85546875" style="52" customWidth="1"/>
    <col min="14861" max="14861" width="7" style="52" customWidth="1"/>
    <col min="14862" max="14863" width="9.5703125" style="52"/>
    <col min="14864" max="14864" width="10.42578125" style="52" bestFit="1" customWidth="1"/>
    <col min="14865" max="15104" width="9.5703125" style="52"/>
    <col min="15105" max="15105" width="1" style="52" customWidth="1"/>
    <col min="15106" max="15106" width="3" style="52" customWidth="1"/>
    <col min="15107" max="15107" width="12.140625" style="52" customWidth="1"/>
    <col min="15108" max="15108" width="1" style="52" customWidth="1"/>
    <col min="15109" max="15109" width="10.140625" style="52" customWidth="1"/>
    <col min="15110" max="15110" width="9.140625" style="52" customWidth="1"/>
    <col min="15111" max="15111" width="10.140625" style="52" customWidth="1"/>
    <col min="15112" max="15112" width="8.42578125" style="52" customWidth="1"/>
    <col min="15113" max="15113" width="10.140625" style="52" customWidth="1"/>
    <col min="15114" max="15115" width="9.140625" style="52" customWidth="1"/>
    <col min="15116" max="15116" width="9.85546875" style="52" customWidth="1"/>
    <col min="15117" max="15117" width="7" style="52" customWidth="1"/>
    <col min="15118" max="15119" width="9.5703125" style="52"/>
    <col min="15120" max="15120" width="10.42578125" style="52" bestFit="1" customWidth="1"/>
    <col min="15121" max="15360" width="9.5703125" style="52"/>
    <col min="15361" max="15361" width="1" style="52" customWidth="1"/>
    <col min="15362" max="15362" width="3" style="52" customWidth="1"/>
    <col min="15363" max="15363" width="12.140625" style="52" customWidth="1"/>
    <col min="15364" max="15364" width="1" style="52" customWidth="1"/>
    <col min="15365" max="15365" width="10.140625" style="52" customWidth="1"/>
    <col min="15366" max="15366" width="9.140625" style="52" customWidth="1"/>
    <col min="15367" max="15367" width="10.140625" style="52" customWidth="1"/>
    <col min="15368" max="15368" width="8.42578125" style="52" customWidth="1"/>
    <col min="15369" max="15369" width="10.140625" style="52" customWidth="1"/>
    <col min="15370" max="15371" width="9.140625" style="52" customWidth="1"/>
    <col min="15372" max="15372" width="9.85546875" style="52" customWidth="1"/>
    <col min="15373" max="15373" width="7" style="52" customWidth="1"/>
    <col min="15374" max="15375" width="9.5703125" style="52"/>
    <col min="15376" max="15376" width="10.42578125" style="52" bestFit="1" customWidth="1"/>
    <col min="15377" max="15616" width="9.5703125" style="52"/>
    <col min="15617" max="15617" width="1" style="52" customWidth="1"/>
    <col min="15618" max="15618" width="3" style="52" customWidth="1"/>
    <col min="15619" max="15619" width="12.140625" style="52" customWidth="1"/>
    <col min="15620" max="15620" width="1" style="52" customWidth="1"/>
    <col min="15621" max="15621" width="10.140625" style="52" customWidth="1"/>
    <col min="15622" max="15622" width="9.140625" style="52" customWidth="1"/>
    <col min="15623" max="15623" width="10.140625" style="52" customWidth="1"/>
    <col min="15624" max="15624" width="8.42578125" style="52" customWidth="1"/>
    <col min="15625" max="15625" width="10.140625" style="52" customWidth="1"/>
    <col min="15626" max="15627" width="9.140625" style="52" customWidth="1"/>
    <col min="15628" max="15628" width="9.85546875" style="52" customWidth="1"/>
    <col min="15629" max="15629" width="7" style="52" customWidth="1"/>
    <col min="15630" max="15631" width="9.5703125" style="52"/>
    <col min="15632" max="15632" width="10.42578125" style="52" bestFit="1" customWidth="1"/>
    <col min="15633" max="15872" width="9.5703125" style="52"/>
    <col min="15873" max="15873" width="1" style="52" customWidth="1"/>
    <col min="15874" max="15874" width="3" style="52" customWidth="1"/>
    <col min="15875" max="15875" width="12.140625" style="52" customWidth="1"/>
    <col min="15876" max="15876" width="1" style="52" customWidth="1"/>
    <col min="15877" max="15877" width="10.140625" style="52" customWidth="1"/>
    <col min="15878" max="15878" width="9.140625" style="52" customWidth="1"/>
    <col min="15879" max="15879" width="10.140625" style="52" customWidth="1"/>
    <col min="15880" max="15880" width="8.42578125" style="52" customWidth="1"/>
    <col min="15881" max="15881" width="10.140625" style="52" customWidth="1"/>
    <col min="15882" max="15883" width="9.140625" style="52" customWidth="1"/>
    <col min="15884" max="15884" width="9.85546875" style="52" customWidth="1"/>
    <col min="15885" max="15885" width="7" style="52" customWidth="1"/>
    <col min="15886" max="15887" width="9.5703125" style="52"/>
    <col min="15888" max="15888" width="10.42578125" style="52" bestFit="1" customWidth="1"/>
    <col min="15889" max="16128" width="9.5703125" style="52"/>
    <col min="16129" max="16129" width="1" style="52" customWidth="1"/>
    <col min="16130" max="16130" width="3" style="52" customWidth="1"/>
    <col min="16131" max="16131" width="12.140625" style="52" customWidth="1"/>
    <col min="16132" max="16132" width="1" style="52" customWidth="1"/>
    <col min="16133" max="16133" width="10.140625" style="52" customWidth="1"/>
    <col min="16134" max="16134" width="9.140625" style="52" customWidth="1"/>
    <col min="16135" max="16135" width="10.140625" style="52" customWidth="1"/>
    <col min="16136" max="16136" width="8.42578125" style="52" customWidth="1"/>
    <col min="16137" max="16137" width="10.140625" style="52" customWidth="1"/>
    <col min="16138" max="16139" width="9.140625" style="52" customWidth="1"/>
    <col min="16140" max="16140" width="9.85546875" style="52" customWidth="1"/>
    <col min="16141" max="16141" width="7" style="52" customWidth="1"/>
    <col min="16142" max="16143" width="9.5703125" style="52"/>
    <col min="16144" max="16144" width="10.42578125" style="52" bestFit="1" customWidth="1"/>
    <col min="16145" max="16384" width="9.5703125" style="52"/>
  </cols>
  <sheetData>
    <row r="1" spans="1:16" ht="11.25" customHeight="1" thickBot="1">
      <c r="B1" s="52" t="s">
        <v>830</v>
      </c>
      <c r="M1" s="134" t="s">
        <v>829</v>
      </c>
      <c r="N1" s="51"/>
    </row>
    <row r="2" spans="1:16" ht="30" customHeight="1" thickTop="1">
      <c r="A2" s="124"/>
      <c r="B2" s="613" t="s">
        <v>828</v>
      </c>
      <c r="C2" s="613"/>
      <c r="D2" s="124"/>
      <c r="E2" s="473" t="s">
        <v>338</v>
      </c>
      <c r="F2" s="503" t="s">
        <v>827</v>
      </c>
      <c r="G2" s="503" t="s">
        <v>826</v>
      </c>
      <c r="H2" s="503" t="s">
        <v>825</v>
      </c>
      <c r="I2" s="503" t="s">
        <v>824</v>
      </c>
      <c r="J2" s="503" t="s">
        <v>823</v>
      </c>
      <c r="K2" s="503" t="s">
        <v>822</v>
      </c>
      <c r="L2" s="503" t="s">
        <v>821</v>
      </c>
      <c r="M2" s="502" t="s">
        <v>820</v>
      </c>
      <c r="N2" s="492"/>
    </row>
    <row r="3" spans="1:16" s="173" customFormat="1" ht="5.15" customHeight="1">
      <c r="A3" s="499"/>
      <c r="B3" s="501"/>
      <c r="C3" s="500"/>
      <c r="D3" s="499"/>
      <c r="E3" s="498"/>
      <c r="F3" s="497"/>
      <c r="G3" s="497"/>
      <c r="H3" s="497"/>
      <c r="I3" s="497"/>
      <c r="J3" s="497"/>
      <c r="K3" s="497"/>
      <c r="L3" s="497"/>
      <c r="M3" s="496"/>
    </row>
    <row r="4" spans="1:16" s="173" customFormat="1" ht="12.75" customHeight="1">
      <c r="A4" s="182"/>
      <c r="C4" s="181" t="s">
        <v>819</v>
      </c>
      <c r="D4" s="182"/>
      <c r="E4" s="248">
        <v>71925</v>
      </c>
      <c r="F4" s="247">
        <v>4037</v>
      </c>
      <c r="G4" s="247">
        <v>39681</v>
      </c>
      <c r="H4" s="247">
        <v>6133</v>
      </c>
      <c r="I4" s="247">
        <v>2466</v>
      </c>
      <c r="J4" s="247">
        <v>12873</v>
      </c>
      <c r="K4" s="247">
        <v>2087</v>
      </c>
      <c r="L4" s="247">
        <v>4131</v>
      </c>
      <c r="M4" s="247">
        <v>517</v>
      </c>
    </row>
    <row r="5" spans="1:16" ht="12.75" customHeight="1">
      <c r="A5" s="182"/>
      <c r="C5" s="181" t="s">
        <v>818</v>
      </c>
      <c r="D5" s="182"/>
      <c r="E5" s="248">
        <v>69891</v>
      </c>
      <c r="F5" s="247">
        <v>3957</v>
      </c>
      <c r="G5" s="247">
        <v>38788</v>
      </c>
      <c r="H5" s="247">
        <v>5730</v>
      </c>
      <c r="I5" s="247">
        <v>2282</v>
      </c>
      <c r="J5" s="247">
        <v>12477</v>
      </c>
      <c r="K5" s="247">
        <v>2115</v>
      </c>
      <c r="L5" s="247">
        <v>3978</v>
      </c>
      <c r="M5" s="247">
        <v>564</v>
      </c>
      <c r="O5" s="494"/>
    </row>
    <row r="6" spans="1:16" ht="12.75" customHeight="1">
      <c r="A6" s="182"/>
      <c r="C6" s="181" t="s">
        <v>817</v>
      </c>
      <c r="D6" s="182"/>
      <c r="E6" s="248">
        <v>67018</v>
      </c>
      <c r="F6" s="247">
        <v>3649</v>
      </c>
      <c r="G6" s="247">
        <v>38364</v>
      </c>
      <c r="H6" s="247">
        <v>5501</v>
      </c>
      <c r="I6" s="247">
        <v>1988</v>
      </c>
      <c r="J6" s="247">
        <v>11460</v>
      </c>
      <c r="K6" s="247">
        <v>2179</v>
      </c>
      <c r="L6" s="247">
        <v>3431</v>
      </c>
      <c r="M6" s="247">
        <v>446</v>
      </c>
      <c r="O6" s="494"/>
    </row>
    <row r="7" spans="1:16" ht="12.75" customHeight="1">
      <c r="A7" s="14"/>
      <c r="B7" s="14"/>
      <c r="C7" s="14"/>
      <c r="D7" s="14"/>
      <c r="E7" s="245"/>
      <c r="F7" s="224"/>
      <c r="G7" s="224"/>
      <c r="H7" s="224"/>
      <c r="I7" s="224"/>
      <c r="J7" s="224"/>
      <c r="K7" s="224"/>
      <c r="L7" s="224"/>
      <c r="M7" s="224"/>
    </row>
    <row r="8" spans="1:16" ht="12.75" customHeight="1">
      <c r="A8" s="14"/>
      <c r="B8" s="614" t="s">
        <v>816</v>
      </c>
      <c r="C8" s="615"/>
      <c r="D8" s="14"/>
      <c r="E8" s="245">
        <v>41271</v>
      </c>
      <c r="F8" s="224">
        <v>1999</v>
      </c>
      <c r="G8" s="224">
        <v>19804</v>
      </c>
      <c r="H8" s="224">
        <v>5272</v>
      </c>
      <c r="I8" s="224">
        <v>1835</v>
      </c>
      <c r="J8" s="224">
        <v>6792</v>
      </c>
      <c r="K8" s="224">
        <v>1792</v>
      </c>
      <c r="L8" s="224">
        <v>3331</v>
      </c>
      <c r="M8" s="224">
        <v>446</v>
      </c>
      <c r="N8" s="495"/>
      <c r="P8" s="494"/>
    </row>
    <row r="9" spans="1:16" ht="12.75" customHeight="1">
      <c r="A9" s="14"/>
      <c r="B9" s="552" t="s">
        <v>448</v>
      </c>
      <c r="C9" s="573"/>
      <c r="D9" s="14"/>
      <c r="E9" s="245">
        <v>25747</v>
      </c>
      <c r="F9" s="224">
        <v>1650</v>
      </c>
      <c r="G9" s="224">
        <v>18560</v>
      </c>
      <c r="H9" s="224">
        <v>229</v>
      </c>
      <c r="I9" s="224">
        <v>153</v>
      </c>
      <c r="J9" s="224">
        <v>4668</v>
      </c>
      <c r="K9" s="224">
        <v>387</v>
      </c>
      <c r="L9" s="224">
        <v>100</v>
      </c>
      <c r="M9" s="223">
        <v>0</v>
      </c>
      <c r="N9" s="493"/>
    </row>
    <row r="10" spans="1:16" ht="3.75" customHeight="1" thickBot="1">
      <c r="A10" s="128"/>
      <c r="B10" s="128"/>
      <c r="C10" s="128"/>
      <c r="D10" s="128"/>
      <c r="E10" s="195"/>
      <c r="F10" s="54"/>
      <c r="G10" s="54"/>
      <c r="H10" s="54"/>
      <c r="I10" s="54"/>
      <c r="J10" s="54"/>
      <c r="K10" s="54"/>
      <c r="L10" s="54"/>
      <c r="M10" s="54"/>
    </row>
    <row r="11" spans="1:16" ht="3.75" customHeight="1" thickTop="1"/>
    <row r="12" spans="1:16">
      <c r="A12" s="79"/>
      <c r="B12" s="52" t="s">
        <v>815</v>
      </c>
    </row>
  </sheetData>
  <mergeCells count="3">
    <mergeCell ref="B2:C2"/>
    <mergeCell ref="B8:C8"/>
    <mergeCell ref="B9:C9"/>
  </mergeCells>
  <phoneticPr fontId="3"/>
  <pageMargins left="0.9055118110236221" right="0.70866141732283472" top="0.74803149606299213" bottom="0.74803149606299213" header="0.31496062992125984" footer="0.31496062992125984"/>
  <pageSetup paperSize="9" scale="120" orientation="portrait"/>
  <headerFooter>
    <oddHeader>&amp;L&amp;9船種別入港船舶数&amp;R&amp;9&amp;F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21"/>
  <sheetViews>
    <sheetView zoomScaleNormal="100" zoomScalePageLayoutView="166" workbookViewId="0"/>
  </sheetViews>
  <sheetFormatPr defaultRowHeight="8.5"/>
  <cols>
    <col min="1" max="1" width="15.140625" style="52" customWidth="1"/>
    <col min="2" max="2" width="1" style="52" customWidth="1"/>
    <col min="3" max="4" width="14.140625" style="52" customWidth="1"/>
    <col min="5" max="5" width="11.42578125" style="52" customWidth="1"/>
    <col min="6" max="6" width="1" style="52" customWidth="1"/>
    <col min="7" max="7" width="12.5703125" style="52" customWidth="1"/>
    <col min="8" max="8" width="1" style="52" customWidth="1"/>
    <col min="9" max="9" width="10" style="52" customWidth="1"/>
    <col min="10" max="10" width="11" style="52" customWidth="1"/>
    <col min="11" max="11" width="10" style="52" customWidth="1"/>
    <col min="12" max="255" width="9.5703125" style="52"/>
    <col min="256" max="256" width="15.140625" style="52" customWidth="1"/>
    <col min="257" max="257" width="1" style="52" customWidth="1"/>
    <col min="258" max="258" width="10" style="52" customWidth="1"/>
    <col min="259" max="259" width="11" style="52" customWidth="1"/>
    <col min="260" max="260" width="10" style="52" customWidth="1"/>
    <col min="261" max="262" width="1" style="52" customWidth="1"/>
    <col min="263" max="263" width="12.5703125" style="52" customWidth="1"/>
    <col min="264" max="264" width="1" style="52" customWidth="1"/>
    <col min="265" max="265" width="10" style="52" customWidth="1"/>
    <col min="266" max="266" width="11" style="52" customWidth="1"/>
    <col min="267" max="267" width="10" style="52" customWidth="1"/>
    <col min="268" max="511" width="9.5703125" style="52"/>
    <col min="512" max="512" width="15.140625" style="52" customWidth="1"/>
    <col min="513" max="513" width="1" style="52" customWidth="1"/>
    <col min="514" max="514" width="10" style="52" customWidth="1"/>
    <col min="515" max="515" width="11" style="52" customWidth="1"/>
    <col min="516" max="516" width="10" style="52" customWidth="1"/>
    <col min="517" max="518" width="1" style="52" customWidth="1"/>
    <col min="519" max="519" width="12.5703125" style="52" customWidth="1"/>
    <col min="520" max="520" width="1" style="52" customWidth="1"/>
    <col min="521" max="521" width="10" style="52" customWidth="1"/>
    <col min="522" max="522" width="11" style="52" customWidth="1"/>
    <col min="523" max="523" width="10" style="52" customWidth="1"/>
    <col min="524" max="767" width="9.5703125" style="52"/>
    <col min="768" max="768" width="15.140625" style="52" customWidth="1"/>
    <col min="769" max="769" width="1" style="52" customWidth="1"/>
    <col min="770" max="770" width="10" style="52" customWidth="1"/>
    <col min="771" max="771" width="11" style="52" customWidth="1"/>
    <col min="772" max="772" width="10" style="52" customWidth="1"/>
    <col min="773" max="774" width="1" style="52" customWidth="1"/>
    <col min="775" max="775" width="12.5703125" style="52" customWidth="1"/>
    <col min="776" max="776" width="1" style="52" customWidth="1"/>
    <col min="777" max="777" width="10" style="52" customWidth="1"/>
    <col min="778" max="778" width="11" style="52" customWidth="1"/>
    <col min="779" max="779" width="10" style="52" customWidth="1"/>
    <col min="780" max="1023" width="9.5703125" style="52"/>
    <col min="1024" max="1024" width="15.140625" style="52" customWidth="1"/>
    <col min="1025" max="1025" width="1" style="52" customWidth="1"/>
    <col min="1026" max="1026" width="10" style="52" customWidth="1"/>
    <col min="1027" max="1027" width="11" style="52" customWidth="1"/>
    <col min="1028" max="1028" width="10" style="52" customWidth="1"/>
    <col min="1029" max="1030" width="1" style="52" customWidth="1"/>
    <col min="1031" max="1031" width="12.5703125" style="52" customWidth="1"/>
    <col min="1032" max="1032" width="1" style="52" customWidth="1"/>
    <col min="1033" max="1033" width="10" style="52" customWidth="1"/>
    <col min="1034" max="1034" width="11" style="52" customWidth="1"/>
    <col min="1035" max="1035" width="10" style="52" customWidth="1"/>
    <col min="1036" max="1279" width="9.5703125" style="52"/>
    <col min="1280" max="1280" width="15.140625" style="52" customWidth="1"/>
    <col min="1281" max="1281" width="1" style="52" customWidth="1"/>
    <col min="1282" max="1282" width="10" style="52" customWidth="1"/>
    <col min="1283" max="1283" width="11" style="52" customWidth="1"/>
    <col min="1284" max="1284" width="10" style="52" customWidth="1"/>
    <col min="1285" max="1286" width="1" style="52" customWidth="1"/>
    <col min="1287" max="1287" width="12.5703125" style="52" customWidth="1"/>
    <col min="1288" max="1288" width="1" style="52" customWidth="1"/>
    <col min="1289" max="1289" width="10" style="52" customWidth="1"/>
    <col min="1290" max="1290" width="11" style="52" customWidth="1"/>
    <col min="1291" max="1291" width="10" style="52" customWidth="1"/>
    <col min="1292" max="1535" width="9.5703125" style="52"/>
    <col min="1536" max="1536" width="15.140625" style="52" customWidth="1"/>
    <col min="1537" max="1537" width="1" style="52" customWidth="1"/>
    <col min="1538" max="1538" width="10" style="52" customWidth="1"/>
    <col min="1539" max="1539" width="11" style="52" customWidth="1"/>
    <col min="1540" max="1540" width="10" style="52" customWidth="1"/>
    <col min="1541" max="1542" width="1" style="52" customWidth="1"/>
    <col min="1543" max="1543" width="12.5703125" style="52" customWidth="1"/>
    <col min="1544" max="1544" width="1" style="52" customWidth="1"/>
    <col min="1545" max="1545" width="10" style="52" customWidth="1"/>
    <col min="1546" max="1546" width="11" style="52" customWidth="1"/>
    <col min="1547" max="1547" width="10" style="52" customWidth="1"/>
    <col min="1548" max="1791" width="9.5703125" style="52"/>
    <col min="1792" max="1792" width="15.140625" style="52" customWidth="1"/>
    <col min="1793" max="1793" width="1" style="52" customWidth="1"/>
    <col min="1794" max="1794" width="10" style="52" customWidth="1"/>
    <col min="1795" max="1795" width="11" style="52" customWidth="1"/>
    <col min="1796" max="1796" width="10" style="52" customWidth="1"/>
    <col min="1797" max="1798" width="1" style="52" customWidth="1"/>
    <col min="1799" max="1799" width="12.5703125" style="52" customWidth="1"/>
    <col min="1800" max="1800" width="1" style="52" customWidth="1"/>
    <col min="1801" max="1801" width="10" style="52" customWidth="1"/>
    <col min="1802" max="1802" width="11" style="52" customWidth="1"/>
    <col min="1803" max="1803" width="10" style="52" customWidth="1"/>
    <col min="1804" max="2047" width="9.5703125" style="52"/>
    <col min="2048" max="2048" width="15.140625" style="52" customWidth="1"/>
    <col min="2049" max="2049" width="1" style="52" customWidth="1"/>
    <col min="2050" max="2050" width="10" style="52" customWidth="1"/>
    <col min="2051" max="2051" width="11" style="52" customWidth="1"/>
    <col min="2052" max="2052" width="10" style="52" customWidth="1"/>
    <col min="2053" max="2054" width="1" style="52" customWidth="1"/>
    <col min="2055" max="2055" width="12.5703125" style="52" customWidth="1"/>
    <col min="2056" max="2056" width="1" style="52" customWidth="1"/>
    <col min="2057" max="2057" width="10" style="52" customWidth="1"/>
    <col min="2058" max="2058" width="11" style="52" customWidth="1"/>
    <col min="2059" max="2059" width="10" style="52" customWidth="1"/>
    <col min="2060" max="2303" width="9.5703125" style="52"/>
    <col min="2304" max="2304" width="15.140625" style="52" customWidth="1"/>
    <col min="2305" max="2305" width="1" style="52" customWidth="1"/>
    <col min="2306" max="2306" width="10" style="52" customWidth="1"/>
    <col min="2307" max="2307" width="11" style="52" customWidth="1"/>
    <col min="2308" max="2308" width="10" style="52" customWidth="1"/>
    <col min="2309" max="2310" width="1" style="52" customWidth="1"/>
    <col min="2311" max="2311" width="12.5703125" style="52" customWidth="1"/>
    <col min="2312" max="2312" width="1" style="52" customWidth="1"/>
    <col min="2313" max="2313" width="10" style="52" customWidth="1"/>
    <col min="2314" max="2314" width="11" style="52" customWidth="1"/>
    <col min="2315" max="2315" width="10" style="52" customWidth="1"/>
    <col min="2316" max="2559" width="9.5703125" style="52"/>
    <col min="2560" max="2560" width="15.140625" style="52" customWidth="1"/>
    <col min="2561" max="2561" width="1" style="52" customWidth="1"/>
    <col min="2562" max="2562" width="10" style="52" customWidth="1"/>
    <col min="2563" max="2563" width="11" style="52" customWidth="1"/>
    <col min="2564" max="2564" width="10" style="52" customWidth="1"/>
    <col min="2565" max="2566" width="1" style="52" customWidth="1"/>
    <col min="2567" max="2567" width="12.5703125" style="52" customWidth="1"/>
    <col min="2568" max="2568" width="1" style="52" customWidth="1"/>
    <col min="2569" max="2569" width="10" style="52" customWidth="1"/>
    <col min="2570" max="2570" width="11" style="52" customWidth="1"/>
    <col min="2571" max="2571" width="10" style="52" customWidth="1"/>
    <col min="2572" max="2815" width="9.5703125" style="52"/>
    <col min="2816" max="2816" width="15.140625" style="52" customWidth="1"/>
    <col min="2817" max="2817" width="1" style="52" customWidth="1"/>
    <col min="2818" max="2818" width="10" style="52" customWidth="1"/>
    <col min="2819" max="2819" width="11" style="52" customWidth="1"/>
    <col min="2820" max="2820" width="10" style="52" customWidth="1"/>
    <col min="2821" max="2822" width="1" style="52" customWidth="1"/>
    <col min="2823" max="2823" width="12.5703125" style="52" customWidth="1"/>
    <col min="2824" max="2824" width="1" style="52" customWidth="1"/>
    <col min="2825" max="2825" width="10" style="52" customWidth="1"/>
    <col min="2826" max="2826" width="11" style="52" customWidth="1"/>
    <col min="2827" max="2827" width="10" style="52" customWidth="1"/>
    <col min="2828" max="3071" width="9.5703125" style="52"/>
    <col min="3072" max="3072" width="15.140625" style="52" customWidth="1"/>
    <col min="3073" max="3073" width="1" style="52" customWidth="1"/>
    <col min="3074" max="3074" width="10" style="52" customWidth="1"/>
    <col min="3075" max="3075" width="11" style="52" customWidth="1"/>
    <col min="3076" max="3076" width="10" style="52" customWidth="1"/>
    <col min="3077" max="3078" width="1" style="52" customWidth="1"/>
    <col min="3079" max="3079" width="12.5703125" style="52" customWidth="1"/>
    <col min="3080" max="3080" width="1" style="52" customWidth="1"/>
    <col min="3081" max="3081" width="10" style="52" customWidth="1"/>
    <col min="3082" max="3082" width="11" style="52" customWidth="1"/>
    <col min="3083" max="3083" width="10" style="52" customWidth="1"/>
    <col min="3084" max="3327" width="9.5703125" style="52"/>
    <col min="3328" max="3328" width="15.140625" style="52" customWidth="1"/>
    <col min="3329" max="3329" width="1" style="52" customWidth="1"/>
    <col min="3330" max="3330" width="10" style="52" customWidth="1"/>
    <col min="3331" max="3331" width="11" style="52" customWidth="1"/>
    <col min="3332" max="3332" width="10" style="52" customWidth="1"/>
    <col min="3333" max="3334" width="1" style="52" customWidth="1"/>
    <col min="3335" max="3335" width="12.5703125" style="52" customWidth="1"/>
    <col min="3336" max="3336" width="1" style="52" customWidth="1"/>
    <col min="3337" max="3337" width="10" style="52" customWidth="1"/>
    <col min="3338" max="3338" width="11" style="52" customWidth="1"/>
    <col min="3339" max="3339" width="10" style="52" customWidth="1"/>
    <col min="3340" max="3583" width="9.5703125" style="52"/>
    <col min="3584" max="3584" width="15.140625" style="52" customWidth="1"/>
    <col min="3585" max="3585" width="1" style="52" customWidth="1"/>
    <col min="3586" max="3586" width="10" style="52" customWidth="1"/>
    <col min="3587" max="3587" width="11" style="52" customWidth="1"/>
    <col min="3588" max="3588" width="10" style="52" customWidth="1"/>
    <col min="3589" max="3590" width="1" style="52" customWidth="1"/>
    <col min="3591" max="3591" width="12.5703125" style="52" customWidth="1"/>
    <col min="3592" max="3592" width="1" style="52" customWidth="1"/>
    <col min="3593" max="3593" width="10" style="52" customWidth="1"/>
    <col min="3594" max="3594" width="11" style="52" customWidth="1"/>
    <col min="3595" max="3595" width="10" style="52" customWidth="1"/>
    <col min="3596" max="3839" width="9.5703125" style="52"/>
    <col min="3840" max="3840" width="15.140625" style="52" customWidth="1"/>
    <col min="3841" max="3841" width="1" style="52" customWidth="1"/>
    <col min="3842" max="3842" width="10" style="52" customWidth="1"/>
    <col min="3843" max="3843" width="11" style="52" customWidth="1"/>
    <col min="3844" max="3844" width="10" style="52" customWidth="1"/>
    <col min="3845" max="3846" width="1" style="52" customWidth="1"/>
    <col min="3847" max="3847" width="12.5703125" style="52" customWidth="1"/>
    <col min="3848" max="3848" width="1" style="52" customWidth="1"/>
    <col min="3849" max="3849" width="10" style="52" customWidth="1"/>
    <col min="3850" max="3850" width="11" style="52" customWidth="1"/>
    <col min="3851" max="3851" width="10" style="52" customWidth="1"/>
    <col min="3852" max="4095" width="9.5703125" style="52"/>
    <col min="4096" max="4096" width="15.140625" style="52" customWidth="1"/>
    <col min="4097" max="4097" width="1" style="52" customWidth="1"/>
    <col min="4098" max="4098" width="10" style="52" customWidth="1"/>
    <col min="4099" max="4099" width="11" style="52" customWidth="1"/>
    <col min="4100" max="4100" width="10" style="52" customWidth="1"/>
    <col min="4101" max="4102" width="1" style="52" customWidth="1"/>
    <col min="4103" max="4103" width="12.5703125" style="52" customWidth="1"/>
    <col min="4104" max="4104" width="1" style="52" customWidth="1"/>
    <col min="4105" max="4105" width="10" style="52" customWidth="1"/>
    <col min="4106" max="4106" width="11" style="52" customWidth="1"/>
    <col min="4107" max="4107" width="10" style="52" customWidth="1"/>
    <col min="4108" max="4351" width="9.5703125" style="52"/>
    <col min="4352" max="4352" width="15.140625" style="52" customWidth="1"/>
    <col min="4353" max="4353" width="1" style="52" customWidth="1"/>
    <col min="4354" max="4354" width="10" style="52" customWidth="1"/>
    <col min="4355" max="4355" width="11" style="52" customWidth="1"/>
    <col min="4356" max="4356" width="10" style="52" customWidth="1"/>
    <col min="4357" max="4358" width="1" style="52" customWidth="1"/>
    <col min="4359" max="4359" width="12.5703125" style="52" customWidth="1"/>
    <col min="4360" max="4360" width="1" style="52" customWidth="1"/>
    <col min="4361" max="4361" width="10" style="52" customWidth="1"/>
    <col min="4362" max="4362" width="11" style="52" customWidth="1"/>
    <col min="4363" max="4363" width="10" style="52" customWidth="1"/>
    <col min="4364" max="4607" width="9.5703125" style="52"/>
    <col min="4608" max="4608" width="15.140625" style="52" customWidth="1"/>
    <col min="4609" max="4609" width="1" style="52" customWidth="1"/>
    <col min="4610" max="4610" width="10" style="52" customWidth="1"/>
    <col min="4611" max="4611" width="11" style="52" customWidth="1"/>
    <col min="4612" max="4612" width="10" style="52" customWidth="1"/>
    <col min="4613" max="4614" width="1" style="52" customWidth="1"/>
    <col min="4615" max="4615" width="12.5703125" style="52" customWidth="1"/>
    <col min="4616" max="4616" width="1" style="52" customWidth="1"/>
    <col min="4617" max="4617" width="10" style="52" customWidth="1"/>
    <col min="4618" max="4618" width="11" style="52" customWidth="1"/>
    <col min="4619" max="4619" width="10" style="52" customWidth="1"/>
    <col min="4620" max="4863" width="9.5703125" style="52"/>
    <col min="4864" max="4864" width="15.140625" style="52" customWidth="1"/>
    <col min="4865" max="4865" width="1" style="52" customWidth="1"/>
    <col min="4866" max="4866" width="10" style="52" customWidth="1"/>
    <col min="4867" max="4867" width="11" style="52" customWidth="1"/>
    <col min="4868" max="4868" width="10" style="52" customWidth="1"/>
    <col min="4869" max="4870" width="1" style="52" customWidth="1"/>
    <col min="4871" max="4871" width="12.5703125" style="52" customWidth="1"/>
    <col min="4872" max="4872" width="1" style="52" customWidth="1"/>
    <col min="4873" max="4873" width="10" style="52" customWidth="1"/>
    <col min="4874" max="4874" width="11" style="52" customWidth="1"/>
    <col min="4875" max="4875" width="10" style="52" customWidth="1"/>
    <col min="4876" max="5119" width="9.5703125" style="52"/>
    <col min="5120" max="5120" width="15.140625" style="52" customWidth="1"/>
    <col min="5121" max="5121" width="1" style="52" customWidth="1"/>
    <col min="5122" max="5122" width="10" style="52" customWidth="1"/>
    <col min="5123" max="5123" width="11" style="52" customWidth="1"/>
    <col min="5124" max="5124" width="10" style="52" customWidth="1"/>
    <col min="5125" max="5126" width="1" style="52" customWidth="1"/>
    <col min="5127" max="5127" width="12.5703125" style="52" customWidth="1"/>
    <col min="5128" max="5128" width="1" style="52" customWidth="1"/>
    <col min="5129" max="5129" width="10" style="52" customWidth="1"/>
    <col min="5130" max="5130" width="11" style="52" customWidth="1"/>
    <col min="5131" max="5131" width="10" style="52" customWidth="1"/>
    <col min="5132" max="5375" width="9.5703125" style="52"/>
    <col min="5376" max="5376" width="15.140625" style="52" customWidth="1"/>
    <col min="5377" max="5377" width="1" style="52" customWidth="1"/>
    <col min="5378" max="5378" width="10" style="52" customWidth="1"/>
    <col min="5379" max="5379" width="11" style="52" customWidth="1"/>
    <col min="5380" max="5380" width="10" style="52" customWidth="1"/>
    <col min="5381" max="5382" width="1" style="52" customWidth="1"/>
    <col min="5383" max="5383" width="12.5703125" style="52" customWidth="1"/>
    <col min="5384" max="5384" width="1" style="52" customWidth="1"/>
    <col min="5385" max="5385" width="10" style="52" customWidth="1"/>
    <col min="5386" max="5386" width="11" style="52" customWidth="1"/>
    <col min="5387" max="5387" width="10" style="52" customWidth="1"/>
    <col min="5388" max="5631" width="9.5703125" style="52"/>
    <col min="5632" max="5632" width="15.140625" style="52" customWidth="1"/>
    <col min="5633" max="5633" width="1" style="52" customWidth="1"/>
    <col min="5634" max="5634" width="10" style="52" customWidth="1"/>
    <col min="5635" max="5635" width="11" style="52" customWidth="1"/>
    <col min="5636" max="5636" width="10" style="52" customWidth="1"/>
    <col min="5637" max="5638" width="1" style="52" customWidth="1"/>
    <col min="5639" max="5639" width="12.5703125" style="52" customWidth="1"/>
    <col min="5640" max="5640" width="1" style="52" customWidth="1"/>
    <col min="5641" max="5641" width="10" style="52" customWidth="1"/>
    <col min="5642" max="5642" width="11" style="52" customWidth="1"/>
    <col min="5643" max="5643" width="10" style="52" customWidth="1"/>
    <col min="5644" max="5887" width="9.5703125" style="52"/>
    <col min="5888" max="5888" width="15.140625" style="52" customWidth="1"/>
    <col min="5889" max="5889" width="1" style="52" customWidth="1"/>
    <col min="5890" max="5890" width="10" style="52" customWidth="1"/>
    <col min="5891" max="5891" width="11" style="52" customWidth="1"/>
    <col min="5892" max="5892" width="10" style="52" customWidth="1"/>
    <col min="5893" max="5894" width="1" style="52" customWidth="1"/>
    <col min="5895" max="5895" width="12.5703125" style="52" customWidth="1"/>
    <col min="5896" max="5896" width="1" style="52" customWidth="1"/>
    <col min="5897" max="5897" width="10" style="52" customWidth="1"/>
    <col min="5898" max="5898" width="11" style="52" customWidth="1"/>
    <col min="5899" max="5899" width="10" style="52" customWidth="1"/>
    <col min="5900" max="6143" width="9.5703125" style="52"/>
    <col min="6144" max="6144" width="15.140625" style="52" customWidth="1"/>
    <col min="6145" max="6145" width="1" style="52" customWidth="1"/>
    <col min="6146" max="6146" width="10" style="52" customWidth="1"/>
    <col min="6147" max="6147" width="11" style="52" customWidth="1"/>
    <col min="6148" max="6148" width="10" style="52" customWidth="1"/>
    <col min="6149" max="6150" width="1" style="52" customWidth="1"/>
    <col min="6151" max="6151" width="12.5703125" style="52" customWidth="1"/>
    <col min="6152" max="6152" width="1" style="52" customWidth="1"/>
    <col min="6153" max="6153" width="10" style="52" customWidth="1"/>
    <col min="6154" max="6154" width="11" style="52" customWidth="1"/>
    <col min="6155" max="6155" width="10" style="52" customWidth="1"/>
    <col min="6156" max="6399" width="9.5703125" style="52"/>
    <col min="6400" max="6400" width="15.140625" style="52" customWidth="1"/>
    <col min="6401" max="6401" width="1" style="52" customWidth="1"/>
    <col min="6402" max="6402" width="10" style="52" customWidth="1"/>
    <col min="6403" max="6403" width="11" style="52" customWidth="1"/>
    <col min="6404" max="6404" width="10" style="52" customWidth="1"/>
    <col min="6405" max="6406" width="1" style="52" customWidth="1"/>
    <col min="6407" max="6407" width="12.5703125" style="52" customWidth="1"/>
    <col min="6408" max="6408" width="1" style="52" customWidth="1"/>
    <col min="6409" max="6409" width="10" style="52" customWidth="1"/>
    <col min="6410" max="6410" width="11" style="52" customWidth="1"/>
    <col min="6411" max="6411" width="10" style="52" customWidth="1"/>
    <col min="6412" max="6655" width="9.5703125" style="52"/>
    <col min="6656" max="6656" width="15.140625" style="52" customWidth="1"/>
    <col min="6657" max="6657" width="1" style="52" customWidth="1"/>
    <col min="6658" max="6658" width="10" style="52" customWidth="1"/>
    <col min="6659" max="6659" width="11" style="52" customWidth="1"/>
    <col min="6660" max="6660" width="10" style="52" customWidth="1"/>
    <col min="6661" max="6662" width="1" style="52" customWidth="1"/>
    <col min="6663" max="6663" width="12.5703125" style="52" customWidth="1"/>
    <col min="6664" max="6664" width="1" style="52" customWidth="1"/>
    <col min="6665" max="6665" width="10" style="52" customWidth="1"/>
    <col min="6666" max="6666" width="11" style="52" customWidth="1"/>
    <col min="6667" max="6667" width="10" style="52" customWidth="1"/>
    <col min="6668" max="6911" width="9.5703125" style="52"/>
    <col min="6912" max="6912" width="15.140625" style="52" customWidth="1"/>
    <col min="6913" max="6913" width="1" style="52" customWidth="1"/>
    <col min="6914" max="6914" width="10" style="52" customWidth="1"/>
    <col min="6915" max="6915" width="11" style="52" customWidth="1"/>
    <col min="6916" max="6916" width="10" style="52" customWidth="1"/>
    <col min="6917" max="6918" width="1" style="52" customWidth="1"/>
    <col min="6919" max="6919" width="12.5703125" style="52" customWidth="1"/>
    <col min="6920" max="6920" width="1" style="52" customWidth="1"/>
    <col min="6921" max="6921" width="10" style="52" customWidth="1"/>
    <col min="6922" max="6922" width="11" style="52" customWidth="1"/>
    <col min="6923" max="6923" width="10" style="52" customWidth="1"/>
    <col min="6924" max="7167" width="9.5703125" style="52"/>
    <col min="7168" max="7168" width="15.140625" style="52" customWidth="1"/>
    <col min="7169" max="7169" width="1" style="52" customWidth="1"/>
    <col min="7170" max="7170" width="10" style="52" customWidth="1"/>
    <col min="7171" max="7171" width="11" style="52" customWidth="1"/>
    <col min="7172" max="7172" width="10" style="52" customWidth="1"/>
    <col min="7173" max="7174" width="1" style="52" customWidth="1"/>
    <col min="7175" max="7175" width="12.5703125" style="52" customWidth="1"/>
    <col min="7176" max="7176" width="1" style="52" customWidth="1"/>
    <col min="7177" max="7177" width="10" style="52" customWidth="1"/>
    <col min="7178" max="7178" width="11" style="52" customWidth="1"/>
    <col min="7179" max="7179" width="10" style="52" customWidth="1"/>
    <col min="7180" max="7423" width="9.5703125" style="52"/>
    <col min="7424" max="7424" width="15.140625" style="52" customWidth="1"/>
    <col min="7425" max="7425" width="1" style="52" customWidth="1"/>
    <col min="7426" max="7426" width="10" style="52" customWidth="1"/>
    <col min="7427" max="7427" width="11" style="52" customWidth="1"/>
    <col min="7428" max="7428" width="10" style="52" customWidth="1"/>
    <col min="7429" max="7430" width="1" style="52" customWidth="1"/>
    <col min="7431" max="7431" width="12.5703125" style="52" customWidth="1"/>
    <col min="7432" max="7432" width="1" style="52" customWidth="1"/>
    <col min="7433" max="7433" width="10" style="52" customWidth="1"/>
    <col min="7434" max="7434" width="11" style="52" customWidth="1"/>
    <col min="7435" max="7435" width="10" style="52" customWidth="1"/>
    <col min="7436" max="7679" width="9.5703125" style="52"/>
    <col min="7680" max="7680" width="15.140625" style="52" customWidth="1"/>
    <col min="7681" max="7681" width="1" style="52" customWidth="1"/>
    <col min="7682" max="7682" width="10" style="52" customWidth="1"/>
    <col min="7683" max="7683" width="11" style="52" customWidth="1"/>
    <col min="7684" max="7684" width="10" style="52" customWidth="1"/>
    <col min="7685" max="7686" width="1" style="52" customWidth="1"/>
    <col min="7687" max="7687" width="12.5703125" style="52" customWidth="1"/>
    <col min="7688" max="7688" width="1" style="52" customWidth="1"/>
    <col min="7689" max="7689" width="10" style="52" customWidth="1"/>
    <col min="7690" max="7690" width="11" style="52" customWidth="1"/>
    <col min="7691" max="7691" width="10" style="52" customWidth="1"/>
    <col min="7692" max="7935" width="9.5703125" style="52"/>
    <col min="7936" max="7936" width="15.140625" style="52" customWidth="1"/>
    <col min="7937" max="7937" width="1" style="52" customWidth="1"/>
    <col min="7938" max="7938" width="10" style="52" customWidth="1"/>
    <col min="7939" max="7939" width="11" style="52" customWidth="1"/>
    <col min="7940" max="7940" width="10" style="52" customWidth="1"/>
    <col min="7941" max="7942" width="1" style="52" customWidth="1"/>
    <col min="7943" max="7943" width="12.5703125" style="52" customWidth="1"/>
    <col min="7944" max="7944" width="1" style="52" customWidth="1"/>
    <col min="7945" max="7945" width="10" style="52" customWidth="1"/>
    <col min="7946" max="7946" width="11" style="52" customWidth="1"/>
    <col min="7947" max="7947" width="10" style="52" customWidth="1"/>
    <col min="7948" max="8191" width="9.5703125" style="52"/>
    <col min="8192" max="8192" width="15.140625" style="52" customWidth="1"/>
    <col min="8193" max="8193" width="1" style="52" customWidth="1"/>
    <col min="8194" max="8194" width="10" style="52" customWidth="1"/>
    <col min="8195" max="8195" width="11" style="52" customWidth="1"/>
    <col min="8196" max="8196" width="10" style="52" customWidth="1"/>
    <col min="8197" max="8198" width="1" style="52" customWidth="1"/>
    <col min="8199" max="8199" width="12.5703125" style="52" customWidth="1"/>
    <col min="8200" max="8200" width="1" style="52" customWidth="1"/>
    <col min="8201" max="8201" width="10" style="52" customWidth="1"/>
    <col min="8202" max="8202" width="11" style="52" customWidth="1"/>
    <col min="8203" max="8203" width="10" style="52" customWidth="1"/>
    <col min="8204" max="8447" width="9.5703125" style="52"/>
    <col min="8448" max="8448" width="15.140625" style="52" customWidth="1"/>
    <col min="8449" max="8449" width="1" style="52" customWidth="1"/>
    <col min="8450" max="8450" width="10" style="52" customWidth="1"/>
    <col min="8451" max="8451" width="11" style="52" customWidth="1"/>
    <col min="8452" max="8452" width="10" style="52" customWidth="1"/>
    <col min="8453" max="8454" width="1" style="52" customWidth="1"/>
    <col min="8455" max="8455" width="12.5703125" style="52" customWidth="1"/>
    <col min="8456" max="8456" width="1" style="52" customWidth="1"/>
    <col min="8457" max="8457" width="10" style="52" customWidth="1"/>
    <col min="8458" max="8458" width="11" style="52" customWidth="1"/>
    <col min="8459" max="8459" width="10" style="52" customWidth="1"/>
    <col min="8460" max="8703" width="9.5703125" style="52"/>
    <col min="8704" max="8704" width="15.140625" style="52" customWidth="1"/>
    <col min="8705" max="8705" width="1" style="52" customWidth="1"/>
    <col min="8706" max="8706" width="10" style="52" customWidth="1"/>
    <col min="8707" max="8707" width="11" style="52" customWidth="1"/>
    <col min="8708" max="8708" width="10" style="52" customWidth="1"/>
    <col min="8709" max="8710" width="1" style="52" customWidth="1"/>
    <col min="8711" max="8711" width="12.5703125" style="52" customWidth="1"/>
    <col min="8712" max="8712" width="1" style="52" customWidth="1"/>
    <col min="8713" max="8713" width="10" style="52" customWidth="1"/>
    <col min="8714" max="8714" width="11" style="52" customWidth="1"/>
    <col min="8715" max="8715" width="10" style="52" customWidth="1"/>
    <col min="8716" max="8959" width="9.5703125" style="52"/>
    <col min="8960" max="8960" width="15.140625" style="52" customWidth="1"/>
    <col min="8961" max="8961" width="1" style="52" customWidth="1"/>
    <col min="8962" max="8962" width="10" style="52" customWidth="1"/>
    <col min="8963" max="8963" width="11" style="52" customWidth="1"/>
    <col min="8964" max="8964" width="10" style="52" customWidth="1"/>
    <col min="8965" max="8966" width="1" style="52" customWidth="1"/>
    <col min="8967" max="8967" width="12.5703125" style="52" customWidth="1"/>
    <col min="8968" max="8968" width="1" style="52" customWidth="1"/>
    <col min="8969" max="8969" width="10" style="52" customWidth="1"/>
    <col min="8970" max="8970" width="11" style="52" customWidth="1"/>
    <col min="8971" max="8971" width="10" style="52" customWidth="1"/>
    <col min="8972" max="9215" width="9.5703125" style="52"/>
    <col min="9216" max="9216" width="15.140625" style="52" customWidth="1"/>
    <col min="9217" max="9217" width="1" style="52" customWidth="1"/>
    <col min="9218" max="9218" width="10" style="52" customWidth="1"/>
    <col min="9219" max="9219" width="11" style="52" customWidth="1"/>
    <col min="9220" max="9220" width="10" style="52" customWidth="1"/>
    <col min="9221" max="9222" width="1" style="52" customWidth="1"/>
    <col min="9223" max="9223" width="12.5703125" style="52" customWidth="1"/>
    <col min="9224" max="9224" width="1" style="52" customWidth="1"/>
    <col min="9225" max="9225" width="10" style="52" customWidth="1"/>
    <col min="9226" max="9226" width="11" style="52" customWidth="1"/>
    <col min="9227" max="9227" width="10" style="52" customWidth="1"/>
    <col min="9228" max="9471" width="9.5703125" style="52"/>
    <col min="9472" max="9472" width="15.140625" style="52" customWidth="1"/>
    <col min="9473" max="9473" width="1" style="52" customWidth="1"/>
    <col min="9474" max="9474" width="10" style="52" customWidth="1"/>
    <col min="9475" max="9475" width="11" style="52" customWidth="1"/>
    <col min="9476" max="9476" width="10" style="52" customWidth="1"/>
    <col min="9477" max="9478" width="1" style="52" customWidth="1"/>
    <col min="9479" max="9479" width="12.5703125" style="52" customWidth="1"/>
    <col min="9480" max="9480" width="1" style="52" customWidth="1"/>
    <col min="9481" max="9481" width="10" style="52" customWidth="1"/>
    <col min="9482" max="9482" width="11" style="52" customWidth="1"/>
    <col min="9483" max="9483" width="10" style="52" customWidth="1"/>
    <col min="9484" max="9727" width="9.5703125" style="52"/>
    <col min="9728" max="9728" width="15.140625" style="52" customWidth="1"/>
    <col min="9729" max="9729" width="1" style="52" customWidth="1"/>
    <col min="9730" max="9730" width="10" style="52" customWidth="1"/>
    <col min="9731" max="9731" width="11" style="52" customWidth="1"/>
    <col min="9732" max="9732" width="10" style="52" customWidth="1"/>
    <col min="9733" max="9734" width="1" style="52" customWidth="1"/>
    <col min="9735" max="9735" width="12.5703125" style="52" customWidth="1"/>
    <col min="9736" max="9736" width="1" style="52" customWidth="1"/>
    <col min="9737" max="9737" width="10" style="52" customWidth="1"/>
    <col min="9738" max="9738" width="11" style="52" customWidth="1"/>
    <col min="9739" max="9739" width="10" style="52" customWidth="1"/>
    <col min="9740" max="9983" width="9.5703125" style="52"/>
    <col min="9984" max="9984" width="15.140625" style="52" customWidth="1"/>
    <col min="9985" max="9985" width="1" style="52" customWidth="1"/>
    <col min="9986" max="9986" width="10" style="52" customWidth="1"/>
    <col min="9987" max="9987" width="11" style="52" customWidth="1"/>
    <col min="9988" max="9988" width="10" style="52" customWidth="1"/>
    <col min="9989" max="9990" width="1" style="52" customWidth="1"/>
    <col min="9991" max="9991" width="12.5703125" style="52" customWidth="1"/>
    <col min="9992" max="9992" width="1" style="52" customWidth="1"/>
    <col min="9993" max="9993" width="10" style="52" customWidth="1"/>
    <col min="9994" max="9994" width="11" style="52" customWidth="1"/>
    <col min="9995" max="9995" width="10" style="52" customWidth="1"/>
    <col min="9996" max="10239" width="9.5703125" style="52"/>
    <col min="10240" max="10240" width="15.140625" style="52" customWidth="1"/>
    <col min="10241" max="10241" width="1" style="52" customWidth="1"/>
    <col min="10242" max="10242" width="10" style="52" customWidth="1"/>
    <col min="10243" max="10243" width="11" style="52" customWidth="1"/>
    <col min="10244" max="10244" width="10" style="52" customWidth="1"/>
    <col min="10245" max="10246" width="1" style="52" customWidth="1"/>
    <col min="10247" max="10247" width="12.5703125" style="52" customWidth="1"/>
    <col min="10248" max="10248" width="1" style="52" customWidth="1"/>
    <col min="10249" max="10249" width="10" style="52" customWidth="1"/>
    <col min="10250" max="10250" width="11" style="52" customWidth="1"/>
    <col min="10251" max="10251" width="10" style="52" customWidth="1"/>
    <col min="10252" max="10495" width="9.5703125" style="52"/>
    <col min="10496" max="10496" width="15.140625" style="52" customWidth="1"/>
    <col min="10497" max="10497" width="1" style="52" customWidth="1"/>
    <col min="10498" max="10498" width="10" style="52" customWidth="1"/>
    <col min="10499" max="10499" width="11" style="52" customWidth="1"/>
    <col min="10500" max="10500" width="10" style="52" customWidth="1"/>
    <col min="10501" max="10502" width="1" style="52" customWidth="1"/>
    <col min="10503" max="10503" width="12.5703125" style="52" customWidth="1"/>
    <col min="10504" max="10504" width="1" style="52" customWidth="1"/>
    <col min="10505" max="10505" width="10" style="52" customWidth="1"/>
    <col min="10506" max="10506" width="11" style="52" customWidth="1"/>
    <col min="10507" max="10507" width="10" style="52" customWidth="1"/>
    <col min="10508" max="10751" width="9.5703125" style="52"/>
    <col min="10752" max="10752" width="15.140625" style="52" customWidth="1"/>
    <col min="10753" max="10753" width="1" style="52" customWidth="1"/>
    <col min="10754" max="10754" width="10" style="52" customWidth="1"/>
    <col min="10755" max="10755" width="11" style="52" customWidth="1"/>
    <col min="10756" max="10756" width="10" style="52" customWidth="1"/>
    <col min="10757" max="10758" width="1" style="52" customWidth="1"/>
    <col min="10759" max="10759" width="12.5703125" style="52" customWidth="1"/>
    <col min="10760" max="10760" width="1" style="52" customWidth="1"/>
    <col min="10761" max="10761" width="10" style="52" customWidth="1"/>
    <col min="10762" max="10762" width="11" style="52" customWidth="1"/>
    <col min="10763" max="10763" width="10" style="52" customWidth="1"/>
    <col min="10764" max="11007" width="9.5703125" style="52"/>
    <col min="11008" max="11008" width="15.140625" style="52" customWidth="1"/>
    <col min="11009" max="11009" width="1" style="52" customWidth="1"/>
    <col min="11010" max="11010" width="10" style="52" customWidth="1"/>
    <col min="11011" max="11011" width="11" style="52" customWidth="1"/>
    <col min="11012" max="11012" width="10" style="52" customWidth="1"/>
    <col min="11013" max="11014" width="1" style="52" customWidth="1"/>
    <col min="11015" max="11015" width="12.5703125" style="52" customWidth="1"/>
    <col min="11016" max="11016" width="1" style="52" customWidth="1"/>
    <col min="11017" max="11017" width="10" style="52" customWidth="1"/>
    <col min="11018" max="11018" width="11" style="52" customWidth="1"/>
    <col min="11019" max="11019" width="10" style="52" customWidth="1"/>
    <col min="11020" max="11263" width="9.5703125" style="52"/>
    <col min="11264" max="11264" width="15.140625" style="52" customWidth="1"/>
    <col min="11265" max="11265" width="1" style="52" customWidth="1"/>
    <col min="11266" max="11266" width="10" style="52" customWidth="1"/>
    <col min="11267" max="11267" width="11" style="52" customWidth="1"/>
    <col min="11268" max="11268" width="10" style="52" customWidth="1"/>
    <col min="11269" max="11270" width="1" style="52" customWidth="1"/>
    <col min="11271" max="11271" width="12.5703125" style="52" customWidth="1"/>
    <col min="11272" max="11272" width="1" style="52" customWidth="1"/>
    <col min="11273" max="11273" width="10" style="52" customWidth="1"/>
    <col min="11274" max="11274" width="11" style="52" customWidth="1"/>
    <col min="11275" max="11275" width="10" style="52" customWidth="1"/>
    <col min="11276" max="11519" width="9.5703125" style="52"/>
    <col min="11520" max="11520" width="15.140625" style="52" customWidth="1"/>
    <col min="11521" max="11521" width="1" style="52" customWidth="1"/>
    <col min="11522" max="11522" width="10" style="52" customWidth="1"/>
    <col min="11523" max="11523" width="11" style="52" customWidth="1"/>
    <col min="11524" max="11524" width="10" style="52" customWidth="1"/>
    <col min="11525" max="11526" width="1" style="52" customWidth="1"/>
    <col min="11527" max="11527" width="12.5703125" style="52" customWidth="1"/>
    <col min="11528" max="11528" width="1" style="52" customWidth="1"/>
    <col min="11529" max="11529" width="10" style="52" customWidth="1"/>
    <col min="11530" max="11530" width="11" style="52" customWidth="1"/>
    <col min="11531" max="11531" width="10" style="52" customWidth="1"/>
    <col min="11532" max="11775" width="9.5703125" style="52"/>
    <col min="11776" max="11776" width="15.140625" style="52" customWidth="1"/>
    <col min="11777" max="11777" width="1" style="52" customWidth="1"/>
    <col min="11778" max="11778" width="10" style="52" customWidth="1"/>
    <col min="11779" max="11779" width="11" style="52" customWidth="1"/>
    <col min="11780" max="11780" width="10" style="52" customWidth="1"/>
    <col min="11781" max="11782" width="1" style="52" customWidth="1"/>
    <col min="11783" max="11783" width="12.5703125" style="52" customWidth="1"/>
    <col min="11784" max="11784" width="1" style="52" customWidth="1"/>
    <col min="11785" max="11785" width="10" style="52" customWidth="1"/>
    <col min="11786" max="11786" width="11" style="52" customWidth="1"/>
    <col min="11787" max="11787" width="10" style="52" customWidth="1"/>
    <col min="11788" max="12031" width="9.5703125" style="52"/>
    <col min="12032" max="12032" width="15.140625" style="52" customWidth="1"/>
    <col min="12033" max="12033" width="1" style="52" customWidth="1"/>
    <col min="12034" max="12034" width="10" style="52" customWidth="1"/>
    <col min="12035" max="12035" width="11" style="52" customWidth="1"/>
    <col min="12036" max="12036" width="10" style="52" customWidth="1"/>
    <col min="12037" max="12038" width="1" style="52" customWidth="1"/>
    <col min="12039" max="12039" width="12.5703125" style="52" customWidth="1"/>
    <col min="12040" max="12040" width="1" style="52" customWidth="1"/>
    <col min="12041" max="12041" width="10" style="52" customWidth="1"/>
    <col min="12042" max="12042" width="11" style="52" customWidth="1"/>
    <col min="12043" max="12043" width="10" style="52" customWidth="1"/>
    <col min="12044" max="12287" width="9.5703125" style="52"/>
    <col min="12288" max="12288" width="15.140625" style="52" customWidth="1"/>
    <col min="12289" max="12289" width="1" style="52" customWidth="1"/>
    <col min="12290" max="12290" width="10" style="52" customWidth="1"/>
    <col min="12291" max="12291" width="11" style="52" customWidth="1"/>
    <col min="12292" max="12292" width="10" style="52" customWidth="1"/>
    <col min="12293" max="12294" width="1" style="52" customWidth="1"/>
    <col min="12295" max="12295" width="12.5703125" style="52" customWidth="1"/>
    <col min="12296" max="12296" width="1" style="52" customWidth="1"/>
    <col min="12297" max="12297" width="10" style="52" customWidth="1"/>
    <col min="12298" max="12298" width="11" style="52" customWidth="1"/>
    <col min="12299" max="12299" width="10" style="52" customWidth="1"/>
    <col min="12300" max="12543" width="9.5703125" style="52"/>
    <col min="12544" max="12544" width="15.140625" style="52" customWidth="1"/>
    <col min="12545" max="12545" width="1" style="52" customWidth="1"/>
    <col min="12546" max="12546" width="10" style="52" customWidth="1"/>
    <col min="12547" max="12547" width="11" style="52" customWidth="1"/>
    <col min="12548" max="12548" width="10" style="52" customWidth="1"/>
    <col min="12549" max="12550" width="1" style="52" customWidth="1"/>
    <col min="12551" max="12551" width="12.5703125" style="52" customWidth="1"/>
    <col min="12552" max="12552" width="1" style="52" customWidth="1"/>
    <col min="12553" max="12553" width="10" style="52" customWidth="1"/>
    <col min="12554" max="12554" width="11" style="52" customWidth="1"/>
    <col min="12555" max="12555" width="10" style="52" customWidth="1"/>
    <col min="12556" max="12799" width="9.5703125" style="52"/>
    <col min="12800" max="12800" width="15.140625" style="52" customWidth="1"/>
    <col min="12801" max="12801" width="1" style="52" customWidth="1"/>
    <col min="12802" max="12802" width="10" style="52" customWidth="1"/>
    <col min="12803" max="12803" width="11" style="52" customWidth="1"/>
    <col min="12804" max="12804" width="10" style="52" customWidth="1"/>
    <col min="12805" max="12806" width="1" style="52" customWidth="1"/>
    <col min="12807" max="12807" width="12.5703125" style="52" customWidth="1"/>
    <col min="12808" max="12808" width="1" style="52" customWidth="1"/>
    <col min="12809" max="12809" width="10" style="52" customWidth="1"/>
    <col min="12810" max="12810" width="11" style="52" customWidth="1"/>
    <col min="12811" max="12811" width="10" style="52" customWidth="1"/>
    <col min="12812" max="13055" width="9.5703125" style="52"/>
    <col min="13056" max="13056" width="15.140625" style="52" customWidth="1"/>
    <col min="13057" max="13057" width="1" style="52" customWidth="1"/>
    <col min="13058" max="13058" width="10" style="52" customWidth="1"/>
    <col min="13059" max="13059" width="11" style="52" customWidth="1"/>
    <col min="13060" max="13060" width="10" style="52" customWidth="1"/>
    <col min="13061" max="13062" width="1" style="52" customWidth="1"/>
    <col min="13063" max="13063" width="12.5703125" style="52" customWidth="1"/>
    <col min="13064" max="13064" width="1" style="52" customWidth="1"/>
    <col min="13065" max="13065" width="10" style="52" customWidth="1"/>
    <col min="13066" max="13066" width="11" style="52" customWidth="1"/>
    <col min="13067" max="13067" width="10" style="52" customWidth="1"/>
    <col min="13068" max="13311" width="9.5703125" style="52"/>
    <col min="13312" max="13312" width="15.140625" style="52" customWidth="1"/>
    <col min="13313" max="13313" width="1" style="52" customWidth="1"/>
    <col min="13314" max="13314" width="10" style="52" customWidth="1"/>
    <col min="13315" max="13315" width="11" style="52" customWidth="1"/>
    <col min="13316" max="13316" width="10" style="52" customWidth="1"/>
    <col min="13317" max="13318" width="1" style="52" customWidth="1"/>
    <col min="13319" max="13319" width="12.5703125" style="52" customWidth="1"/>
    <col min="13320" max="13320" width="1" style="52" customWidth="1"/>
    <col min="13321" max="13321" width="10" style="52" customWidth="1"/>
    <col min="13322" max="13322" width="11" style="52" customWidth="1"/>
    <col min="13323" max="13323" width="10" style="52" customWidth="1"/>
    <col min="13324" max="13567" width="9.5703125" style="52"/>
    <col min="13568" max="13568" width="15.140625" style="52" customWidth="1"/>
    <col min="13569" max="13569" width="1" style="52" customWidth="1"/>
    <col min="13570" max="13570" width="10" style="52" customWidth="1"/>
    <col min="13571" max="13571" width="11" style="52" customWidth="1"/>
    <col min="13572" max="13572" width="10" style="52" customWidth="1"/>
    <col min="13573" max="13574" width="1" style="52" customWidth="1"/>
    <col min="13575" max="13575" width="12.5703125" style="52" customWidth="1"/>
    <col min="13576" max="13576" width="1" style="52" customWidth="1"/>
    <col min="13577" max="13577" width="10" style="52" customWidth="1"/>
    <col min="13578" max="13578" width="11" style="52" customWidth="1"/>
    <col min="13579" max="13579" width="10" style="52" customWidth="1"/>
    <col min="13580" max="13823" width="9.5703125" style="52"/>
    <col min="13824" max="13824" width="15.140625" style="52" customWidth="1"/>
    <col min="13825" max="13825" width="1" style="52" customWidth="1"/>
    <col min="13826" max="13826" width="10" style="52" customWidth="1"/>
    <col min="13827" max="13827" width="11" style="52" customWidth="1"/>
    <col min="13828" max="13828" width="10" style="52" customWidth="1"/>
    <col min="13829" max="13830" width="1" style="52" customWidth="1"/>
    <col min="13831" max="13831" width="12.5703125" style="52" customWidth="1"/>
    <col min="13832" max="13832" width="1" style="52" customWidth="1"/>
    <col min="13833" max="13833" width="10" style="52" customWidth="1"/>
    <col min="13834" max="13834" width="11" style="52" customWidth="1"/>
    <col min="13835" max="13835" width="10" style="52" customWidth="1"/>
    <col min="13836" max="14079" width="9.5703125" style="52"/>
    <col min="14080" max="14080" width="15.140625" style="52" customWidth="1"/>
    <col min="14081" max="14081" width="1" style="52" customWidth="1"/>
    <col min="14082" max="14082" width="10" style="52" customWidth="1"/>
    <col min="14083" max="14083" width="11" style="52" customWidth="1"/>
    <col min="14084" max="14084" width="10" style="52" customWidth="1"/>
    <col min="14085" max="14086" width="1" style="52" customWidth="1"/>
    <col min="14087" max="14087" width="12.5703125" style="52" customWidth="1"/>
    <col min="14088" max="14088" width="1" style="52" customWidth="1"/>
    <col min="14089" max="14089" width="10" style="52" customWidth="1"/>
    <col min="14090" max="14090" width="11" style="52" customWidth="1"/>
    <col min="14091" max="14091" width="10" style="52" customWidth="1"/>
    <col min="14092" max="14335" width="9.5703125" style="52"/>
    <col min="14336" max="14336" width="15.140625" style="52" customWidth="1"/>
    <col min="14337" max="14337" width="1" style="52" customWidth="1"/>
    <col min="14338" max="14338" width="10" style="52" customWidth="1"/>
    <col min="14339" max="14339" width="11" style="52" customWidth="1"/>
    <col min="14340" max="14340" width="10" style="52" customWidth="1"/>
    <col min="14341" max="14342" width="1" style="52" customWidth="1"/>
    <col min="14343" max="14343" width="12.5703125" style="52" customWidth="1"/>
    <col min="14344" max="14344" width="1" style="52" customWidth="1"/>
    <col min="14345" max="14345" width="10" style="52" customWidth="1"/>
    <col min="14346" max="14346" width="11" style="52" customWidth="1"/>
    <col min="14347" max="14347" width="10" style="52" customWidth="1"/>
    <col min="14348" max="14591" width="9.5703125" style="52"/>
    <col min="14592" max="14592" width="15.140625" style="52" customWidth="1"/>
    <col min="14593" max="14593" width="1" style="52" customWidth="1"/>
    <col min="14594" max="14594" width="10" style="52" customWidth="1"/>
    <col min="14595" max="14595" width="11" style="52" customWidth="1"/>
    <col min="14596" max="14596" width="10" style="52" customWidth="1"/>
    <col min="14597" max="14598" width="1" style="52" customWidth="1"/>
    <col min="14599" max="14599" width="12.5703125" style="52" customWidth="1"/>
    <col min="14600" max="14600" width="1" style="52" customWidth="1"/>
    <col min="14601" max="14601" width="10" style="52" customWidth="1"/>
    <col min="14602" max="14602" width="11" style="52" customWidth="1"/>
    <col min="14603" max="14603" width="10" style="52" customWidth="1"/>
    <col min="14604" max="14847" width="9.5703125" style="52"/>
    <col min="14848" max="14848" width="15.140625" style="52" customWidth="1"/>
    <col min="14849" max="14849" width="1" style="52" customWidth="1"/>
    <col min="14850" max="14850" width="10" style="52" customWidth="1"/>
    <col min="14851" max="14851" width="11" style="52" customWidth="1"/>
    <col min="14852" max="14852" width="10" style="52" customWidth="1"/>
    <col min="14853" max="14854" width="1" style="52" customWidth="1"/>
    <col min="14855" max="14855" width="12.5703125" style="52" customWidth="1"/>
    <col min="14856" max="14856" width="1" style="52" customWidth="1"/>
    <col min="14857" max="14857" width="10" style="52" customWidth="1"/>
    <col min="14858" max="14858" width="11" style="52" customWidth="1"/>
    <col min="14859" max="14859" width="10" style="52" customWidth="1"/>
    <col min="14860" max="15103" width="9.5703125" style="52"/>
    <col min="15104" max="15104" width="15.140625" style="52" customWidth="1"/>
    <col min="15105" max="15105" width="1" style="52" customWidth="1"/>
    <col min="15106" max="15106" width="10" style="52" customWidth="1"/>
    <col min="15107" max="15107" width="11" style="52" customWidth="1"/>
    <col min="15108" max="15108" width="10" style="52" customWidth="1"/>
    <col min="15109" max="15110" width="1" style="52" customWidth="1"/>
    <col min="15111" max="15111" width="12.5703125" style="52" customWidth="1"/>
    <col min="15112" max="15112" width="1" style="52" customWidth="1"/>
    <col min="15113" max="15113" width="10" style="52" customWidth="1"/>
    <col min="15114" max="15114" width="11" style="52" customWidth="1"/>
    <col min="15115" max="15115" width="10" style="52" customWidth="1"/>
    <col min="15116" max="15359" width="9.5703125" style="52"/>
    <col min="15360" max="15360" width="15.140625" style="52" customWidth="1"/>
    <col min="15361" max="15361" width="1" style="52" customWidth="1"/>
    <col min="15362" max="15362" width="10" style="52" customWidth="1"/>
    <col min="15363" max="15363" width="11" style="52" customWidth="1"/>
    <col min="15364" max="15364" width="10" style="52" customWidth="1"/>
    <col min="15365" max="15366" width="1" style="52" customWidth="1"/>
    <col min="15367" max="15367" width="12.5703125" style="52" customWidth="1"/>
    <col min="15368" max="15368" width="1" style="52" customWidth="1"/>
    <col min="15369" max="15369" width="10" style="52" customWidth="1"/>
    <col min="15370" max="15370" width="11" style="52" customWidth="1"/>
    <col min="15371" max="15371" width="10" style="52" customWidth="1"/>
    <col min="15372" max="15615" width="9.5703125" style="52"/>
    <col min="15616" max="15616" width="15.140625" style="52" customWidth="1"/>
    <col min="15617" max="15617" width="1" style="52" customWidth="1"/>
    <col min="15618" max="15618" width="10" style="52" customWidth="1"/>
    <col min="15619" max="15619" width="11" style="52" customWidth="1"/>
    <col min="15620" max="15620" width="10" style="52" customWidth="1"/>
    <col min="15621" max="15622" width="1" style="52" customWidth="1"/>
    <col min="15623" max="15623" width="12.5703125" style="52" customWidth="1"/>
    <col min="15624" max="15624" width="1" style="52" customWidth="1"/>
    <col min="15625" max="15625" width="10" style="52" customWidth="1"/>
    <col min="15626" max="15626" width="11" style="52" customWidth="1"/>
    <col min="15627" max="15627" width="10" style="52" customWidth="1"/>
    <col min="15628" max="15871" width="9.5703125" style="52"/>
    <col min="15872" max="15872" width="15.140625" style="52" customWidth="1"/>
    <col min="15873" max="15873" width="1" style="52" customWidth="1"/>
    <col min="15874" max="15874" width="10" style="52" customWidth="1"/>
    <col min="15875" max="15875" width="11" style="52" customWidth="1"/>
    <col min="15876" max="15876" width="10" style="52" customWidth="1"/>
    <col min="15877" max="15878" width="1" style="52" customWidth="1"/>
    <col min="15879" max="15879" width="12.5703125" style="52" customWidth="1"/>
    <col min="15880" max="15880" width="1" style="52" customWidth="1"/>
    <col min="15881" max="15881" width="10" style="52" customWidth="1"/>
    <col min="15882" max="15882" width="11" style="52" customWidth="1"/>
    <col min="15883" max="15883" width="10" style="52" customWidth="1"/>
    <col min="15884" max="16127" width="9.5703125" style="52"/>
    <col min="16128" max="16128" width="15.140625" style="52" customWidth="1"/>
    <col min="16129" max="16129" width="1" style="52" customWidth="1"/>
    <col min="16130" max="16130" width="10" style="52" customWidth="1"/>
    <col min="16131" max="16131" width="11" style="52" customWidth="1"/>
    <col min="16132" max="16132" width="10" style="52" customWidth="1"/>
    <col min="16133" max="16134" width="1" style="52" customWidth="1"/>
    <col min="16135" max="16135" width="12.5703125" style="52" customWidth="1"/>
    <col min="16136" max="16136" width="1" style="52" customWidth="1"/>
    <col min="16137" max="16137" width="10" style="52" customWidth="1"/>
    <col min="16138" max="16138" width="11" style="52" customWidth="1"/>
    <col min="16139" max="16139" width="10" style="52" customWidth="1"/>
    <col min="16140" max="16384" width="9.5703125" style="52"/>
  </cols>
  <sheetData>
    <row r="1" spans="1:7" ht="10.5" customHeight="1" thickBot="1">
      <c r="A1" s="52" t="s">
        <v>830</v>
      </c>
      <c r="E1" s="134" t="s">
        <v>829</v>
      </c>
      <c r="G1" s="51"/>
    </row>
    <row r="2" spans="1:7" ht="16.5" thickTop="1">
      <c r="A2" s="508" t="s">
        <v>843</v>
      </c>
      <c r="B2" s="508"/>
      <c r="C2" s="473" t="s">
        <v>338</v>
      </c>
      <c r="D2" s="509" t="s">
        <v>842</v>
      </c>
      <c r="E2" s="474" t="s">
        <v>448</v>
      </c>
      <c r="G2" s="492"/>
    </row>
    <row r="3" spans="1:7" ht="3.75" customHeight="1">
      <c r="A3" s="475"/>
      <c r="B3" s="475"/>
      <c r="C3" s="507"/>
      <c r="D3" s="506"/>
      <c r="E3" s="475"/>
    </row>
    <row r="4" spans="1:7" s="51" customFormat="1" ht="11.25" customHeight="1">
      <c r="A4" s="538" t="s">
        <v>848</v>
      </c>
      <c r="B4" s="11"/>
      <c r="C4" s="505">
        <v>10326</v>
      </c>
      <c r="D4" s="353">
        <v>10199</v>
      </c>
      <c r="E4" s="353">
        <v>127</v>
      </c>
    </row>
    <row r="5" spans="1:7" s="51" customFormat="1" ht="11.25" customHeight="1">
      <c r="A5" s="538" t="s">
        <v>849</v>
      </c>
      <c r="B5" s="11"/>
      <c r="C5" s="505">
        <v>9890</v>
      </c>
      <c r="D5" s="353">
        <v>9755</v>
      </c>
      <c r="E5" s="353">
        <v>135</v>
      </c>
    </row>
    <row r="6" spans="1:7" s="51" customFormat="1" ht="11.25" customHeight="1">
      <c r="A6" s="538" t="s">
        <v>850</v>
      </c>
      <c r="B6" s="11"/>
      <c r="C6" s="505">
        <v>8998</v>
      </c>
      <c r="D6" s="353">
        <v>8819</v>
      </c>
      <c r="E6" s="353">
        <v>179</v>
      </c>
    </row>
    <row r="7" spans="1:7" s="51" customFormat="1" ht="11.25" customHeight="1">
      <c r="A7" s="14"/>
      <c r="B7" s="14"/>
      <c r="C7" s="504"/>
      <c r="D7" s="305"/>
      <c r="E7" s="305"/>
    </row>
    <row r="8" spans="1:7" s="51" customFormat="1" ht="14.25" customHeight="1">
      <c r="A8" s="472" t="s">
        <v>841</v>
      </c>
      <c r="B8" s="14"/>
      <c r="C8" s="510">
        <v>695</v>
      </c>
      <c r="D8" s="305">
        <v>684</v>
      </c>
      <c r="E8" s="305">
        <v>11</v>
      </c>
    </row>
    <row r="9" spans="1:7" s="51" customFormat="1" ht="14.25" customHeight="1">
      <c r="A9" s="472" t="s">
        <v>840</v>
      </c>
      <c r="B9" s="14"/>
      <c r="C9" s="510">
        <v>2477</v>
      </c>
      <c r="D9" s="305">
        <v>2396</v>
      </c>
      <c r="E9" s="305">
        <v>81</v>
      </c>
    </row>
    <row r="10" spans="1:7" s="51" customFormat="1" ht="14.25" customHeight="1">
      <c r="A10" s="472" t="s">
        <v>839</v>
      </c>
      <c r="B10" s="14"/>
      <c r="C10" s="510">
        <v>170</v>
      </c>
      <c r="D10" s="305">
        <v>144</v>
      </c>
      <c r="E10" s="305">
        <v>26</v>
      </c>
    </row>
    <row r="11" spans="1:7" s="51" customFormat="1" ht="14.25" customHeight="1">
      <c r="A11" s="472" t="s">
        <v>838</v>
      </c>
      <c r="B11" s="14"/>
      <c r="C11" s="510">
        <v>603</v>
      </c>
      <c r="D11" s="305">
        <v>603</v>
      </c>
      <c r="E11" s="305">
        <v>0</v>
      </c>
    </row>
    <row r="12" spans="1:7" ht="14.25" customHeight="1">
      <c r="A12" s="472" t="s">
        <v>837</v>
      </c>
      <c r="B12" s="14"/>
      <c r="C12" s="510">
        <v>61</v>
      </c>
      <c r="D12" s="305">
        <v>61</v>
      </c>
      <c r="E12" s="305">
        <v>0</v>
      </c>
    </row>
    <row r="13" spans="1:7" ht="14.25" customHeight="1">
      <c r="A13" s="472" t="s">
        <v>836</v>
      </c>
      <c r="B13" s="14"/>
      <c r="C13" s="510">
        <v>0</v>
      </c>
      <c r="D13" s="305">
        <v>0</v>
      </c>
      <c r="E13" s="305">
        <v>0</v>
      </c>
    </row>
    <row r="14" spans="1:7" ht="14.25" customHeight="1">
      <c r="A14" s="472" t="s">
        <v>835</v>
      </c>
      <c r="B14" s="14"/>
      <c r="C14" s="510">
        <v>120</v>
      </c>
      <c r="D14" s="305">
        <v>109</v>
      </c>
      <c r="E14" s="305">
        <v>11</v>
      </c>
    </row>
    <row r="15" spans="1:7" ht="14.25" customHeight="1">
      <c r="A15" s="472" t="s">
        <v>834</v>
      </c>
      <c r="B15" s="14"/>
      <c r="C15" s="510">
        <v>164</v>
      </c>
      <c r="D15" s="305">
        <v>164</v>
      </c>
      <c r="E15" s="305">
        <v>0</v>
      </c>
    </row>
    <row r="16" spans="1:7" ht="14.25" customHeight="1">
      <c r="A16" s="472" t="s">
        <v>833</v>
      </c>
      <c r="B16" s="14"/>
      <c r="C16" s="510">
        <v>72</v>
      </c>
      <c r="D16" s="305">
        <v>72</v>
      </c>
      <c r="E16" s="305">
        <v>0</v>
      </c>
    </row>
    <row r="17" spans="1:5" ht="14.25" customHeight="1">
      <c r="A17" s="472" t="s">
        <v>832</v>
      </c>
      <c r="B17" s="14"/>
      <c r="C17" s="510">
        <v>17</v>
      </c>
      <c r="D17" s="305">
        <v>17</v>
      </c>
      <c r="E17" s="305">
        <v>0</v>
      </c>
    </row>
    <row r="18" spans="1:5" ht="14.25" customHeight="1">
      <c r="A18" s="472" t="s">
        <v>831</v>
      </c>
      <c r="B18" s="14"/>
      <c r="C18" s="510">
        <v>123</v>
      </c>
      <c r="D18" s="305">
        <v>123</v>
      </c>
      <c r="E18" s="305">
        <v>0</v>
      </c>
    </row>
    <row r="19" spans="1:5" ht="14.25" customHeight="1">
      <c r="A19" s="472" t="s">
        <v>461</v>
      </c>
      <c r="B19" s="14"/>
      <c r="C19" s="510">
        <v>4496</v>
      </c>
      <c r="D19" s="305">
        <v>4446</v>
      </c>
      <c r="E19" s="305">
        <v>50</v>
      </c>
    </row>
    <row r="20" spans="1:5" ht="4.5" customHeight="1" thickBot="1">
      <c r="A20" s="128"/>
      <c r="B20" s="128"/>
      <c r="C20" s="127"/>
      <c r="D20" s="128"/>
      <c r="E20" s="128"/>
    </row>
    <row r="21" spans="1:5" ht="3.75" customHeight="1" thickTop="1"/>
  </sheetData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/>
  <headerFooter>
    <oddHeader>&amp;L&amp;9外国船舶入港隻数&amp;R&amp;8&amp;F (&amp;A)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20"/>
  <sheetViews>
    <sheetView showWhiteSpace="0" zoomScaleNormal="100" zoomScalePageLayoutView="140" workbookViewId="0"/>
  </sheetViews>
  <sheetFormatPr defaultRowHeight="8.5"/>
  <cols>
    <col min="1" max="1" width="1" style="52" customWidth="1"/>
    <col min="2" max="2" width="8.140625" style="52" customWidth="1"/>
    <col min="3" max="3" width="2" style="52" customWidth="1"/>
    <col min="4" max="4" width="1" style="52" customWidth="1"/>
    <col min="5" max="5" width="13.42578125" style="52" customWidth="1"/>
    <col min="6" max="7" width="11.85546875" style="52" customWidth="1"/>
    <col min="8" max="8" width="11.140625" style="52" customWidth="1"/>
    <col min="9" max="10" width="13" style="52" customWidth="1"/>
    <col min="11" max="11" width="11.140625" style="52" customWidth="1"/>
    <col min="12" max="256" width="9.5703125" style="52"/>
    <col min="257" max="257" width="1" style="52" customWidth="1"/>
    <col min="258" max="258" width="8.140625" style="52" customWidth="1"/>
    <col min="259" max="259" width="2" style="52" customWidth="1"/>
    <col min="260" max="260" width="1" style="52" customWidth="1"/>
    <col min="261" max="261" width="12.5703125" style="52" customWidth="1"/>
    <col min="262" max="267" width="11.140625" style="52" customWidth="1"/>
    <col min="268" max="512" width="9.5703125" style="52"/>
    <col min="513" max="513" width="1" style="52" customWidth="1"/>
    <col min="514" max="514" width="8.140625" style="52" customWidth="1"/>
    <col min="515" max="515" width="2" style="52" customWidth="1"/>
    <col min="516" max="516" width="1" style="52" customWidth="1"/>
    <col min="517" max="517" width="12.5703125" style="52" customWidth="1"/>
    <col min="518" max="523" width="11.140625" style="52" customWidth="1"/>
    <col min="524" max="768" width="9.5703125" style="52"/>
    <col min="769" max="769" width="1" style="52" customWidth="1"/>
    <col min="770" max="770" width="8.140625" style="52" customWidth="1"/>
    <col min="771" max="771" width="2" style="52" customWidth="1"/>
    <col min="772" max="772" width="1" style="52" customWidth="1"/>
    <col min="773" max="773" width="12.5703125" style="52" customWidth="1"/>
    <col min="774" max="779" width="11.140625" style="52" customWidth="1"/>
    <col min="780" max="1024" width="9.5703125" style="52"/>
    <col min="1025" max="1025" width="1" style="52" customWidth="1"/>
    <col min="1026" max="1026" width="8.140625" style="52" customWidth="1"/>
    <col min="1027" max="1027" width="2" style="52" customWidth="1"/>
    <col min="1028" max="1028" width="1" style="52" customWidth="1"/>
    <col min="1029" max="1029" width="12.5703125" style="52" customWidth="1"/>
    <col min="1030" max="1035" width="11.140625" style="52" customWidth="1"/>
    <col min="1036" max="1280" width="9.5703125" style="52"/>
    <col min="1281" max="1281" width="1" style="52" customWidth="1"/>
    <col min="1282" max="1282" width="8.140625" style="52" customWidth="1"/>
    <col min="1283" max="1283" width="2" style="52" customWidth="1"/>
    <col min="1284" max="1284" width="1" style="52" customWidth="1"/>
    <col min="1285" max="1285" width="12.5703125" style="52" customWidth="1"/>
    <col min="1286" max="1291" width="11.140625" style="52" customWidth="1"/>
    <col min="1292" max="1536" width="9.5703125" style="52"/>
    <col min="1537" max="1537" width="1" style="52" customWidth="1"/>
    <col min="1538" max="1538" width="8.140625" style="52" customWidth="1"/>
    <col min="1539" max="1539" width="2" style="52" customWidth="1"/>
    <col min="1540" max="1540" width="1" style="52" customWidth="1"/>
    <col min="1541" max="1541" width="12.5703125" style="52" customWidth="1"/>
    <col min="1542" max="1547" width="11.140625" style="52" customWidth="1"/>
    <col min="1548" max="1792" width="9.5703125" style="52"/>
    <col min="1793" max="1793" width="1" style="52" customWidth="1"/>
    <col min="1794" max="1794" width="8.140625" style="52" customWidth="1"/>
    <col min="1795" max="1795" width="2" style="52" customWidth="1"/>
    <col min="1796" max="1796" width="1" style="52" customWidth="1"/>
    <col min="1797" max="1797" width="12.5703125" style="52" customWidth="1"/>
    <col min="1798" max="1803" width="11.140625" style="52" customWidth="1"/>
    <col min="1804" max="2048" width="9.5703125" style="52"/>
    <col min="2049" max="2049" width="1" style="52" customWidth="1"/>
    <col min="2050" max="2050" width="8.140625" style="52" customWidth="1"/>
    <col min="2051" max="2051" width="2" style="52" customWidth="1"/>
    <col min="2052" max="2052" width="1" style="52" customWidth="1"/>
    <col min="2053" max="2053" width="12.5703125" style="52" customWidth="1"/>
    <col min="2054" max="2059" width="11.140625" style="52" customWidth="1"/>
    <col min="2060" max="2304" width="9.5703125" style="52"/>
    <col min="2305" max="2305" width="1" style="52" customWidth="1"/>
    <col min="2306" max="2306" width="8.140625" style="52" customWidth="1"/>
    <col min="2307" max="2307" width="2" style="52" customWidth="1"/>
    <col min="2308" max="2308" width="1" style="52" customWidth="1"/>
    <col min="2309" max="2309" width="12.5703125" style="52" customWidth="1"/>
    <col min="2310" max="2315" width="11.140625" style="52" customWidth="1"/>
    <col min="2316" max="2560" width="9.5703125" style="52"/>
    <col min="2561" max="2561" width="1" style="52" customWidth="1"/>
    <col min="2562" max="2562" width="8.140625" style="52" customWidth="1"/>
    <col min="2563" max="2563" width="2" style="52" customWidth="1"/>
    <col min="2564" max="2564" width="1" style="52" customWidth="1"/>
    <col min="2565" max="2565" width="12.5703125" style="52" customWidth="1"/>
    <col min="2566" max="2571" width="11.140625" style="52" customWidth="1"/>
    <col min="2572" max="2816" width="9.5703125" style="52"/>
    <col min="2817" max="2817" width="1" style="52" customWidth="1"/>
    <col min="2818" max="2818" width="8.140625" style="52" customWidth="1"/>
    <col min="2819" max="2819" width="2" style="52" customWidth="1"/>
    <col min="2820" max="2820" width="1" style="52" customWidth="1"/>
    <col min="2821" max="2821" width="12.5703125" style="52" customWidth="1"/>
    <col min="2822" max="2827" width="11.140625" style="52" customWidth="1"/>
    <col min="2828" max="3072" width="9.5703125" style="52"/>
    <col min="3073" max="3073" width="1" style="52" customWidth="1"/>
    <col min="3074" max="3074" width="8.140625" style="52" customWidth="1"/>
    <col min="3075" max="3075" width="2" style="52" customWidth="1"/>
    <col min="3076" max="3076" width="1" style="52" customWidth="1"/>
    <col min="3077" max="3077" width="12.5703125" style="52" customWidth="1"/>
    <col min="3078" max="3083" width="11.140625" style="52" customWidth="1"/>
    <col min="3084" max="3328" width="9.5703125" style="52"/>
    <col min="3329" max="3329" width="1" style="52" customWidth="1"/>
    <col min="3330" max="3330" width="8.140625" style="52" customWidth="1"/>
    <col min="3331" max="3331" width="2" style="52" customWidth="1"/>
    <col min="3332" max="3332" width="1" style="52" customWidth="1"/>
    <col min="3333" max="3333" width="12.5703125" style="52" customWidth="1"/>
    <col min="3334" max="3339" width="11.140625" style="52" customWidth="1"/>
    <col min="3340" max="3584" width="9.5703125" style="52"/>
    <col min="3585" max="3585" width="1" style="52" customWidth="1"/>
    <col min="3586" max="3586" width="8.140625" style="52" customWidth="1"/>
    <col min="3587" max="3587" width="2" style="52" customWidth="1"/>
    <col min="3588" max="3588" width="1" style="52" customWidth="1"/>
    <col min="3589" max="3589" width="12.5703125" style="52" customWidth="1"/>
    <col min="3590" max="3595" width="11.140625" style="52" customWidth="1"/>
    <col min="3596" max="3840" width="9.5703125" style="52"/>
    <col min="3841" max="3841" width="1" style="52" customWidth="1"/>
    <col min="3842" max="3842" width="8.140625" style="52" customWidth="1"/>
    <col min="3843" max="3843" width="2" style="52" customWidth="1"/>
    <col min="3844" max="3844" width="1" style="52" customWidth="1"/>
    <col min="3845" max="3845" width="12.5703125" style="52" customWidth="1"/>
    <col min="3846" max="3851" width="11.140625" style="52" customWidth="1"/>
    <col min="3852" max="4096" width="9.5703125" style="52"/>
    <col min="4097" max="4097" width="1" style="52" customWidth="1"/>
    <col min="4098" max="4098" width="8.140625" style="52" customWidth="1"/>
    <col min="4099" max="4099" width="2" style="52" customWidth="1"/>
    <col min="4100" max="4100" width="1" style="52" customWidth="1"/>
    <col min="4101" max="4101" width="12.5703125" style="52" customWidth="1"/>
    <col min="4102" max="4107" width="11.140625" style="52" customWidth="1"/>
    <col min="4108" max="4352" width="9.5703125" style="52"/>
    <col min="4353" max="4353" width="1" style="52" customWidth="1"/>
    <col min="4354" max="4354" width="8.140625" style="52" customWidth="1"/>
    <col min="4355" max="4355" width="2" style="52" customWidth="1"/>
    <col min="4356" max="4356" width="1" style="52" customWidth="1"/>
    <col min="4357" max="4357" width="12.5703125" style="52" customWidth="1"/>
    <col min="4358" max="4363" width="11.140625" style="52" customWidth="1"/>
    <col min="4364" max="4608" width="9.5703125" style="52"/>
    <col min="4609" max="4609" width="1" style="52" customWidth="1"/>
    <col min="4610" max="4610" width="8.140625" style="52" customWidth="1"/>
    <col min="4611" max="4611" width="2" style="52" customWidth="1"/>
    <col min="4612" max="4612" width="1" style="52" customWidth="1"/>
    <col min="4613" max="4613" width="12.5703125" style="52" customWidth="1"/>
    <col min="4614" max="4619" width="11.140625" style="52" customWidth="1"/>
    <col min="4620" max="4864" width="9.5703125" style="52"/>
    <col min="4865" max="4865" width="1" style="52" customWidth="1"/>
    <col min="4866" max="4866" width="8.140625" style="52" customWidth="1"/>
    <col min="4867" max="4867" width="2" style="52" customWidth="1"/>
    <col min="4868" max="4868" width="1" style="52" customWidth="1"/>
    <col min="4869" max="4869" width="12.5703125" style="52" customWidth="1"/>
    <col min="4870" max="4875" width="11.140625" style="52" customWidth="1"/>
    <col min="4876" max="5120" width="9.5703125" style="52"/>
    <col min="5121" max="5121" width="1" style="52" customWidth="1"/>
    <col min="5122" max="5122" width="8.140625" style="52" customWidth="1"/>
    <col min="5123" max="5123" width="2" style="52" customWidth="1"/>
    <col min="5124" max="5124" width="1" style="52" customWidth="1"/>
    <col min="5125" max="5125" width="12.5703125" style="52" customWidth="1"/>
    <col min="5126" max="5131" width="11.140625" style="52" customWidth="1"/>
    <col min="5132" max="5376" width="9.5703125" style="52"/>
    <col min="5377" max="5377" width="1" style="52" customWidth="1"/>
    <col min="5378" max="5378" width="8.140625" style="52" customWidth="1"/>
    <col min="5379" max="5379" width="2" style="52" customWidth="1"/>
    <col min="5380" max="5380" width="1" style="52" customWidth="1"/>
    <col min="5381" max="5381" width="12.5703125" style="52" customWidth="1"/>
    <col min="5382" max="5387" width="11.140625" style="52" customWidth="1"/>
    <col min="5388" max="5632" width="9.5703125" style="52"/>
    <col min="5633" max="5633" width="1" style="52" customWidth="1"/>
    <col min="5634" max="5634" width="8.140625" style="52" customWidth="1"/>
    <col min="5635" max="5635" width="2" style="52" customWidth="1"/>
    <col min="5636" max="5636" width="1" style="52" customWidth="1"/>
    <col min="5637" max="5637" width="12.5703125" style="52" customWidth="1"/>
    <col min="5638" max="5643" width="11.140625" style="52" customWidth="1"/>
    <col min="5644" max="5888" width="9.5703125" style="52"/>
    <col min="5889" max="5889" width="1" style="52" customWidth="1"/>
    <col min="5890" max="5890" width="8.140625" style="52" customWidth="1"/>
    <col min="5891" max="5891" width="2" style="52" customWidth="1"/>
    <col min="5892" max="5892" width="1" style="52" customWidth="1"/>
    <col min="5893" max="5893" width="12.5703125" style="52" customWidth="1"/>
    <col min="5894" max="5899" width="11.140625" style="52" customWidth="1"/>
    <col min="5900" max="6144" width="9.5703125" style="52"/>
    <col min="6145" max="6145" width="1" style="52" customWidth="1"/>
    <col min="6146" max="6146" width="8.140625" style="52" customWidth="1"/>
    <col min="6147" max="6147" width="2" style="52" customWidth="1"/>
    <col min="6148" max="6148" width="1" style="52" customWidth="1"/>
    <col min="6149" max="6149" width="12.5703125" style="52" customWidth="1"/>
    <col min="6150" max="6155" width="11.140625" style="52" customWidth="1"/>
    <col min="6156" max="6400" width="9.5703125" style="52"/>
    <col min="6401" max="6401" width="1" style="52" customWidth="1"/>
    <col min="6402" max="6402" width="8.140625" style="52" customWidth="1"/>
    <col min="6403" max="6403" width="2" style="52" customWidth="1"/>
    <col min="6404" max="6404" width="1" style="52" customWidth="1"/>
    <col min="6405" max="6405" width="12.5703125" style="52" customWidth="1"/>
    <col min="6406" max="6411" width="11.140625" style="52" customWidth="1"/>
    <col min="6412" max="6656" width="9.5703125" style="52"/>
    <col min="6657" max="6657" width="1" style="52" customWidth="1"/>
    <col min="6658" max="6658" width="8.140625" style="52" customWidth="1"/>
    <col min="6659" max="6659" width="2" style="52" customWidth="1"/>
    <col min="6660" max="6660" width="1" style="52" customWidth="1"/>
    <col min="6661" max="6661" width="12.5703125" style="52" customWidth="1"/>
    <col min="6662" max="6667" width="11.140625" style="52" customWidth="1"/>
    <col min="6668" max="6912" width="9.5703125" style="52"/>
    <col min="6913" max="6913" width="1" style="52" customWidth="1"/>
    <col min="6914" max="6914" width="8.140625" style="52" customWidth="1"/>
    <col min="6915" max="6915" width="2" style="52" customWidth="1"/>
    <col min="6916" max="6916" width="1" style="52" customWidth="1"/>
    <col min="6917" max="6917" width="12.5703125" style="52" customWidth="1"/>
    <col min="6918" max="6923" width="11.140625" style="52" customWidth="1"/>
    <col min="6924" max="7168" width="9.5703125" style="52"/>
    <col min="7169" max="7169" width="1" style="52" customWidth="1"/>
    <col min="7170" max="7170" width="8.140625" style="52" customWidth="1"/>
    <col min="7171" max="7171" width="2" style="52" customWidth="1"/>
    <col min="7172" max="7172" width="1" style="52" customWidth="1"/>
    <col min="7173" max="7173" width="12.5703125" style="52" customWidth="1"/>
    <col min="7174" max="7179" width="11.140625" style="52" customWidth="1"/>
    <col min="7180" max="7424" width="9.5703125" style="52"/>
    <col min="7425" max="7425" width="1" style="52" customWidth="1"/>
    <col min="7426" max="7426" width="8.140625" style="52" customWidth="1"/>
    <col min="7427" max="7427" width="2" style="52" customWidth="1"/>
    <col min="7428" max="7428" width="1" style="52" customWidth="1"/>
    <col min="7429" max="7429" width="12.5703125" style="52" customWidth="1"/>
    <col min="7430" max="7435" width="11.140625" style="52" customWidth="1"/>
    <col min="7436" max="7680" width="9.5703125" style="52"/>
    <col min="7681" max="7681" width="1" style="52" customWidth="1"/>
    <col min="7682" max="7682" width="8.140625" style="52" customWidth="1"/>
    <col min="7683" max="7683" width="2" style="52" customWidth="1"/>
    <col min="7684" max="7684" width="1" style="52" customWidth="1"/>
    <col min="7685" max="7685" width="12.5703125" style="52" customWidth="1"/>
    <col min="7686" max="7691" width="11.140625" style="52" customWidth="1"/>
    <col min="7692" max="7936" width="9.5703125" style="52"/>
    <col min="7937" max="7937" width="1" style="52" customWidth="1"/>
    <col min="7938" max="7938" width="8.140625" style="52" customWidth="1"/>
    <col min="7939" max="7939" width="2" style="52" customWidth="1"/>
    <col min="7940" max="7940" width="1" style="52" customWidth="1"/>
    <col min="7941" max="7941" width="12.5703125" style="52" customWidth="1"/>
    <col min="7942" max="7947" width="11.140625" style="52" customWidth="1"/>
    <col min="7948" max="8192" width="9.5703125" style="52"/>
    <col min="8193" max="8193" width="1" style="52" customWidth="1"/>
    <col min="8194" max="8194" width="8.140625" style="52" customWidth="1"/>
    <col min="8195" max="8195" width="2" style="52" customWidth="1"/>
    <col min="8196" max="8196" width="1" style="52" customWidth="1"/>
    <col min="8197" max="8197" width="12.5703125" style="52" customWidth="1"/>
    <col min="8198" max="8203" width="11.140625" style="52" customWidth="1"/>
    <col min="8204" max="8448" width="9.5703125" style="52"/>
    <col min="8449" max="8449" width="1" style="52" customWidth="1"/>
    <col min="8450" max="8450" width="8.140625" style="52" customWidth="1"/>
    <col min="8451" max="8451" width="2" style="52" customWidth="1"/>
    <col min="8452" max="8452" width="1" style="52" customWidth="1"/>
    <col min="8453" max="8453" width="12.5703125" style="52" customWidth="1"/>
    <col min="8454" max="8459" width="11.140625" style="52" customWidth="1"/>
    <col min="8460" max="8704" width="9.5703125" style="52"/>
    <col min="8705" max="8705" width="1" style="52" customWidth="1"/>
    <col min="8706" max="8706" width="8.140625" style="52" customWidth="1"/>
    <col min="8707" max="8707" width="2" style="52" customWidth="1"/>
    <col min="8708" max="8708" width="1" style="52" customWidth="1"/>
    <col min="8709" max="8709" width="12.5703125" style="52" customWidth="1"/>
    <col min="8710" max="8715" width="11.140625" style="52" customWidth="1"/>
    <col min="8716" max="8960" width="9.5703125" style="52"/>
    <col min="8961" max="8961" width="1" style="52" customWidth="1"/>
    <col min="8962" max="8962" width="8.140625" style="52" customWidth="1"/>
    <col min="8963" max="8963" width="2" style="52" customWidth="1"/>
    <col min="8964" max="8964" width="1" style="52" customWidth="1"/>
    <col min="8965" max="8965" width="12.5703125" style="52" customWidth="1"/>
    <col min="8966" max="8971" width="11.140625" style="52" customWidth="1"/>
    <col min="8972" max="9216" width="9.5703125" style="52"/>
    <col min="9217" max="9217" width="1" style="52" customWidth="1"/>
    <col min="9218" max="9218" width="8.140625" style="52" customWidth="1"/>
    <col min="9219" max="9219" width="2" style="52" customWidth="1"/>
    <col min="9220" max="9220" width="1" style="52" customWidth="1"/>
    <col min="9221" max="9221" width="12.5703125" style="52" customWidth="1"/>
    <col min="9222" max="9227" width="11.140625" style="52" customWidth="1"/>
    <col min="9228" max="9472" width="9.5703125" style="52"/>
    <col min="9473" max="9473" width="1" style="52" customWidth="1"/>
    <col min="9474" max="9474" width="8.140625" style="52" customWidth="1"/>
    <col min="9475" max="9475" width="2" style="52" customWidth="1"/>
    <col min="9476" max="9476" width="1" style="52" customWidth="1"/>
    <col min="9477" max="9477" width="12.5703125" style="52" customWidth="1"/>
    <col min="9478" max="9483" width="11.140625" style="52" customWidth="1"/>
    <col min="9484" max="9728" width="9.5703125" style="52"/>
    <col min="9729" max="9729" width="1" style="52" customWidth="1"/>
    <col min="9730" max="9730" width="8.140625" style="52" customWidth="1"/>
    <col min="9731" max="9731" width="2" style="52" customWidth="1"/>
    <col min="9732" max="9732" width="1" style="52" customWidth="1"/>
    <col min="9733" max="9733" width="12.5703125" style="52" customWidth="1"/>
    <col min="9734" max="9739" width="11.140625" style="52" customWidth="1"/>
    <col min="9740" max="9984" width="9.5703125" style="52"/>
    <col min="9985" max="9985" width="1" style="52" customWidth="1"/>
    <col min="9986" max="9986" width="8.140625" style="52" customWidth="1"/>
    <col min="9987" max="9987" width="2" style="52" customWidth="1"/>
    <col min="9988" max="9988" width="1" style="52" customWidth="1"/>
    <col min="9989" max="9989" width="12.5703125" style="52" customWidth="1"/>
    <col min="9990" max="9995" width="11.140625" style="52" customWidth="1"/>
    <col min="9996" max="10240" width="9.5703125" style="52"/>
    <col min="10241" max="10241" width="1" style="52" customWidth="1"/>
    <col min="10242" max="10242" width="8.140625" style="52" customWidth="1"/>
    <col min="10243" max="10243" width="2" style="52" customWidth="1"/>
    <col min="10244" max="10244" width="1" style="52" customWidth="1"/>
    <col min="10245" max="10245" width="12.5703125" style="52" customWidth="1"/>
    <col min="10246" max="10251" width="11.140625" style="52" customWidth="1"/>
    <col min="10252" max="10496" width="9.5703125" style="52"/>
    <col min="10497" max="10497" width="1" style="52" customWidth="1"/>
    <col min="10498" max="10498" width="8.140625" style="52" customWidth="1"/>
    <col min="10499" max="10499" width="2" style="52" customWidth="1"/>
    <col min="10500" max="10500" width="1" style="52" customWidth="1"/>
    <col min="10501" max="10501" width="12.5703125" style="52" customWidth="1"/>
    <col min="10502" max="10507" width="11.140625" style="52" customWidth="1"/>
    <col min="10508" max="10752" width="9.5703125" style="52"/>
    <col min="10753" max="10753" width="1" style="52" customWidth="1"/>
    <col min="10754" max="10754" width="8.140625" style="52" customWidth="1"/>
    <col min="10755" max="10755" width="2" style="52" customWidth="1"/>
    <col min="10756" max="10756" width="1" style="52" customWidth="1"/>
    <col min="10757" max="10757" width="12.5703125" style="52" customWidth="1"/>
    <col min="10758" max="10763" width="11.140625" style="52" customWidth="1"/>
    <col min="10764" max="11008" width="9.5703125" style="52"/>
    <col min="11009" max="11009" width="1" style="52" customWidth="1"/>
    <col min="11010" max="11010" width="8.140625" style="52" customWidth="1"/>
    <col min="11011" max="11011" width="2" style="52" customWidth="1"/>
    <col min="11012" max="11012" width="1" style="52" customWidth="1"/>
    <col min="11013" max="11013" width="12.5703125" style="52" customWidth="1"/>
    <col min="11014" max="11019" width="11.140625" style="52" customWidth="1"/>
    <col min="11020" max="11264" width="9.5703125" style="52"/>
    <col min="11265" max="11265" width="1" style="52" customWidth="1"/>
    <col min="11266" max="11266" width="8.140625" style="52" customWidth="1"/>
    <col min="11267" max="11267" width="2" style="52" customWidth="1"/>
    <col min="11268" max="11268" width="1" style="52" customWidth="1"/>
    <col min="11269" max="11269" width="12.5703125" style="52" customWidth="1"/>
    <col min="11270" max="11275" width="11.140625" style="52" customWidth="1"/>
    <col min="11276" max="11520" width="9.5703125" style="52"/>
    <col min="11521" max="11521" width="1" style="52" customWidth="1"/>
    <col min="11522" max="11522" width="8.140625" style="52" customWidth="1"/>
    <col min="11523" max="11523" width="2" style="52" customWidth="1"/>
    <col min="11524" max="11524" width="1" style="52" customWidth="1"/>
    <col min="11525" max="11525" width="12.5703125" style="52" customWidth="1"/>
    <col min="11526" max="11531" width="11.140625" style="52" customWidth="1"/>
    <col min="11532" max="11776" width="9.5703125" style="52"/>
    <col min="11777" max="11777" width="1" style="52" customWidth="1"/>
    <col min="11778" max="11778" width="8.140625" style="52" customWidth="1"/>
    <col min="11779" max="11779" width="2" style="52" customWidth="1"/>
    <col min="11780" max="11780" width="1" style="52" customWidth="1"/>
    <col min="11781" max="11781" width="12.5703125" style="52" customWidth="1"/>
    <col min="11782" max="11787" width="11.140625" style="52" customWidth="1"/>
    <col min="11788" max="12032" width="9.5703125" style="52"/>
    <col min="12033" max="12033" width="1" style="52" customWidth="1"/>
    <col min="12034" max="12034" width="8.140625" style="52" customWidth="1"/>
    <col min="12035" max="12035" width="2" style="52" customWidth="1"/>
    <col min="12036" max="12036" width="1" style="52" customWidth="1"/>
    <col min="12037" max="12037" width="12.5703125" style="52" customWidth="1"/>
    <col min="12038" max="12043" width="11.140625" style="52" customWidth="1"/>
    <col min="12044" max="12288" width="9.5703125" style="52"/>
    <col min="12289" max="12289" width="1" style="52" customWidth="1"/>
    <col min="12290" max="12290" width="8.140625" style="52" customWidth="1"/>
    <col min="12291" max="12291" width="2" style="52" customWidth="1"/>
    <col min="12292" max="12292" width="1" style="52" customWidth="1"/>
    <col min="12293" max="12293" width="12.5703125" style="52" customWidth="1"/>
    <col min="12294" max="12299" width="11.140625" style="52" customWidth="1"/>
    <col min="12300" max="12544" width="9.5703125" style="52"/>
    <col min="12545" max="12545" width="1" style="52" customWidth="1"/>
    <col min="12546" max="12546" width="8.140625" style="52" customWidth="1"/>
    <col min="12547" max="12547" width="2" style="52" customWidth="1"/>
    <col min="12548" max="12548" width="1" style="52" customWidth="1"/>
    <col min="12549" max="12549" width="12.5703125" style="52" customWidth="1"/>
    <col min="12550" max="12555" width="11.140625" style="52" customWidth="1"/>
    <col min="12556" max="12800" width="9.5703125" style="52"/>
    <col min="12801" max="12801" width="1" style="52" customWidth="1"/>
    <col min="12802" max="12802" width="8.140625" style="52" customWidth="1"/>
    <col min="12803" max="12803" width="2" style="52" customWidth="1"/>
    <col min="12804" max="12804" width="1" style="52" customWidth="1"/>
    <col min="12805" max="12805" width="12.5703125" style="52" customWidth="1"/>
    <col min="12806" max="12811" width="11.140625" style="52" customWidth="1"/>
    <col min="12812" max="13056" width="9.5703125" style="52"/>
    <col min="13057" max="13057" width="1" style="52" customWidth="1"/>
    <col min="13058" max="13058" width="8.140625" style="52" customWidth="1"/>
    <col min="13059" max="13059" width="2" style="52" customWidth="1"/>
    <col min="13060" max="13060" width="1" style="52" customWidth="1"/>
    <col min="13061" max="13061" width="12.5703125" style="52" customWidth="1"/>
    <col min="13062" max="13067" width="11.140625" style="52" customWidth="1"/>
    <col min="13068" max="13312" width="9.5703125" style="52"/>
    <col min="13313" max="13313" width="1" style="52" customWidth="1"/>
    <col min="13314" max="13314" width="8.140625" style="52" customWidth="1"/>
    <col min="13315" max="13315" width="2" style="52" customWidth="1"/>
    <col min="13316" max="13316" width="1" style="52" customWidth="1"/>
    <col min="13317" max="13317" width="12.5703125" style="52" customWidth="1"/>
    <col min="13318" max="13323" width="11.140625" style="52" customWidth="1"/>
    <col min="13324" max="13568" width="9.5703125" style="52"/>
    <col min="13569" max="13569" width="1" style="52" customWidth="1"/>
    <col min="13570" max="13570" width="8.140625" style="52" customWidth="1"/>
    <col min="13571" max="13571" width="2" style="52" customWidth="1"/>
    <col min="13572" max="13572" width="1" style="52" customWidth="1"/>
    <col min="13573" max="13573" width="12.5703125" style="52" customWidth="1"/>
    <col min="13574" max="13579" width="11.140625" style="52" customWidth="1"/>
    <col min="13580" max="13824" width="9.5703125" style="52"/>
    <col min="13825" max="13825" width="1" style="52" customWidth="1"/>
    <col min="13826" max="13826" width="8.140625" style="52" customWidth="1"/>
    <col min="13827" max="13827" width="2" style="52" customWidth="1"/>
    <col min="13828" max="13828" width="1" style="52" customWidth="1"/>
    <col min="13829" max="13829" width="12.5703125" style="52" customWidth="1"/>
    <col min="13830" max="13835" width="11.140625" style="52" customWidth="1"/>
    <col min="13836" max="14080" width="9.5703125" style="52"/>
    <col min="14081" max="14081" width="1" style="52" customWidth="1"/>
    <col min="14082" max="14082" width="8.140625" style="52" customWidth="1"/>
    <col min="14083" max="14083" width="2" style="52" customWidth="1"/>
    <col min="14084" max="14084" width="1" style="52" customWidth="1"/>
    <col min="14085" max="14085" width="12.5703125" style="52" customWidth="1"/>
    <col min="14086" max="14091" width="11.140625" style="52" customWidth="1"/>
    <col min="14092" max="14336" width="9.5703125" style="52"/>
    <col min="14337" max="14337" width="1" style="52" customWidth="1"/>
    <col min="14338" max="14338" width="8.140625" style="52" customWidth="1"/>
    <col min="14339" max="14339" width="2" style="52" customWidth="1"/>
    <col min="14340" max="14340" width="1" style="52" customWidth="1"/>
    <col min="14341" max="14341" width="12.5703125" style="52" customWidth="1"/>
    <col min="14342" max="14347" width="11.140625" style="52" customWidth="1"/>
    <col min="14348" max="14592" width="9.5703125" style="52"/>
    <col min="14593" max="14593" width="1" style="52" customWidth="1"/>
    <col min="14594" max="14594" width="8.140625" style="52" customWidth="1"/>
    <col min="14595" max="14595" width="2" style="52" customWidth="1"/>
    <col min="14596" max="14596" width="1" style="52" customWidth="1"/>
    <col min="14597" max="14597" width="12.5703125" style="52" customWidth="1"/>
    <col min="14598" max="14603" width="11.140625" style="52" customWidth="1"/>
    <col min="14604" max="14848" width="9.5703125" style="52"/>
    <col min="14849" max="14849" width="1" style="52" customWidth="1"/>
    <col min="14850" max="14850" width="8.140625" style="52" customWidth="1"/>
    <col min="14851" max="14851" width="2" style="52" customWidth="1"/>
    <col min="14852" max="14852" width="1" style="52" customWidth="1"/>
    <col min="14853" max="14853" width="12.5703125" style="52" customWidth="1"/>
    <col min="14854" max="14859" width="11.140625" style="52" customWidth="1"/>
    <col min="14860" max="15104" width="9.5703125" style="52"/>
    <col min="15105" max="15105" width="1" style="52" customWidth="1"/>
    <col min="15106" max="15106" width="8.140625" style="52" customWidth="1"/>
    <col min="15107" max="15107" width="2" style="52" customWidth="1"/>
    <col min="15108" max="15108" width="1" style="52" customWidth="1"/>
    <col min="15109" max="15109" width="12.5703125" style="52" customWidth="1"/>
    <col min="15110" max="15115" width="11.140625" style="52" customWidth="1"/>
    <col min="15116" max="15360" width="9.5703125" style="52"/>
    <col min="15361" max="15361" width="1" style="52" customWidth="1"/>
    <col min="15362" max="15362" width="8.140625" style="52" customWidth="1"/>
    <col min="15363" max="15363" width="2" style="52" customWidth="1"/>
    <col min="15364" max="15364" width="1" style="52" customWidth="1"/>
    <col min="15365" max="15365" width="12.5703125" style="52" customWidth="1"/>
    <col min="15366" max="15371" width="11.140625" style="52" customWidth="1"/>
    <col min="15372" max="15616" width="9.5703125" style="52"/>
    <col min="15617" max="15617" width="1" style="52" customWidth="1"/>
    <col min="15618" max="15618" width="8.140625" style="52" customWidth="1"/>
    <col min="15619" max="15619" width="2" style="52" customWidth="1"/>
    <col min="15620" max="15620" width="1" style="52" customWidth="1"/>
    <col min="15621" max="15621" width="12.5703125" style="52" customWidth="1"/>
    <col min="15622" max="15627" width="11.140625" style="52" customWidth="1"/>
    <col min="15628" max="15872" width="9.5703125" style="52"/>
    <col min="15873" max="15873" width="1" style="52" customWidth="1"/>
    <col min="15874" max="15874" width="8.140625" style="52" customWidth="1"/>
    <col min="15875" max="15875" width="2" style="52" customWidth="1"/>
    <col min="15876" max="15876" width="1" style="52" customWidth="1"/>
    <col min="15877" max="15877" width="12.5703125" style="52" customWidth="1"/>
    <col min="15878" max="15883" width="11.140625" style="52" customWidth="1"/>
    <col min="15884" max="16128" width="9.5703125" style="52"/>
    <col min="16129" max="16129" width="1" style="52" customWidth="1"/>
    <col min="16130" max="16130" width="8.140625" style="52" customWidth="1"/>
    <col min="16131" max="16131" width="2" style="52" customWidth="1"/>
    <col min="16132" max="16132" width="1" style="52" customWidth="1"/>
    <col min="16133" max="16133" width="12.5703125" style="52" customWidth="1"/>
    <col min="16134" max="16139" width="11.140625" style="52" customWidth="1"/>
    <col min="16140" max="16384" width="9.5703125" style="52"/>
  </cols>
  <sheetData>
    <row r="1" spans="1:12" ht="12.75" customHeight="1" thickBot="1">
      <c r="B1" s="52" t="s">
        <v>457</v>
      </c>
      <c r="K1" s="171" t="s">
        <v>456</v>
      </c>
    </row>
    <row r="2" spans="1:12" ht="12" customHeight="1" thickTop="1">
      <c r="A2" s="68"/>
      <c r="B2" s="616" t="s">
        <v>455</v>
      </c>
      <c r="C2" s="616"/>
      <c r="D2" s="67"/>
      <c r="E2" s="618" t="s">
        <v>338</v>
      </c>
      <c r="F2" s="576" t="s">
        <v>454</v>
      </c>
      <c r="G2" s="613"/>
      <c r="H2" s="620"/>
      <c r="I2" s="576" t="s">
        <v>453</v>
      </c>
      <c r="J2" s="613"/>
      <c r="K2" s="613"/>
    </row>
    <row r="3" spans="1:12" ht="12" customHeight="1">
      <c r="A3" s="65"/>
      <c r="B3" s="617"/>
      <c r="C3" s="617"/>
      <c r="D3" s="64"/>
      <c r="E3" s="619"/>
      <c r="F3" s="279" t="s">
        <v>349</v>
      </c>
      <c r="G3" s="279" t="s">
        <v>452</v>
      </c>
      <c r="H3" s="279" t="s">
        <v>451</v>
      </c>
      <c r="I3" s="279" t="s">
        <v>349</v>
      </c>
      <c r="J3" s="279" t="s">
        <v>452</v>
      </c>
      <c r="K3" s="278" t="s">
        <v>451</v>
      </c>
    </row>
    <row r="4" spans="1:12" ht="3" customHeight="1">
      <c r="A4" s="60"/>
      <c r="B4" s="277"/>
      <c r="C4" s="277"/>
      <c r="D4" s="61"/>
      <c r="E4" s="60"/>
      <c r="F4" s="60"/>
      <c r="G4" s="60"/>
      <c r="H4" s="60"/>
      <c r="I4" s="60"/>
      <c r="J4" s="60"/>
      <c r="K4" s="60"/>
    </row>
    <row r="5" spans="1:12" ht="9.75" customHeight="1">
      <c r="A5" s="14"/>
      <c r="B5" s="273" t="s">
        <v>450</v>
      </c>
      <c r="C5" s="11"/>
      <c r="D5" s="115"/>
      <c r="E5" s="276"/>
      <c r="F5" s="13"/>
      <c r="G5" s="13"/>
      <c r="H5" s="13"/>
      <c r="I5" s="13"/>
      <c r="J5" s="13"/>
      <c r="K5" s="13"/>
    </row>
    <row r="6" spans="1:12" ht="9.75" customHeight="1">
      <c r="A6" s="14"/>
      <c r="B6" s="271" t="s">
        <v>317</v>
      </c>
      <c r="C6" s="173"/>
      <c r="D6" s="115"/>
      <c r="E6" s="272">
        <v>123042878</v>
      </c>
      <c r="F6" s="91">
        <v>58212173</v>
      </c>
      <c r="G6" s="91">
        <v>51893463</v>
      </c>
      <c r="H6" s="91">
        <v>6318710</v>
      </c>
      <c r="I6" s="91">
        <v>64830705</v>
      </c>
      <c r="J6" s="91">
        <v>63549582</v>
      </c>
      <c r="K6" s="91">
        <v>1281123</v>
      </c>
    </row>
    <row r="7" spans="1:12" ht="9.75" customHeight="1">
      <c r="A7" s="14"/>
      <c r="B7" s="271" t="s">
        <v>316</v>
      </c>
      <c r="C7" s="173"/>
      <c r="E7" s="272">
        <v>116036161</v>
      </c>
      <c r="F7" s="91">
        <v>55510023</v>
      </c>
      <c r="G7" s="91">
        <v>48876153</v>
      </c>
      <c r="H7" s="91">
        <v>6633870</v>
      </c>
      <c r="I7" s="91">
        <v>60526138</v>
      </c>
      <c r="J7" s="91">
        <v>59269590</v>
      </c>
      <c r="K7" s="91">
        <v>1256548</v>
      </c>
    </row>
    <row r="8" spans="1:12" ht="9.75" customHeight="1">
      <c r="A8" s="14"/>
      <c r="B8" s="271" t="s">
        <v>447</v>
      </c>
      <c r="C8" s="173"/>
      <c r="D8" s="12"/>
      <c r="E8" s="129">
        <v>106636126</v>
      </c>
      <c r="F8" s="15">
        <v>51825078</v>
      </c>
      <c r="G8" s="15">
        <v>45901566</v>
      </c>
      <c r="H8" s="15">
        <v>5923512</v>
      </c>
      <c r="I8" s="15">
        <v>54811048</v>
      </c>
      <c r="J8" s="15">
        <v>53425287</v>
      </c>
      <c r="K8" s="15">
        <v>1385761</v>
      </c>
    </row>
    <row r="9" spans="1:12" ht="7.5" customHeight="1">
      <c r="A9" s="14"/>
      <c r="B9" s="14"/>
      <c r="C9" s="11"/>
      <c r="D9" s="12"/>
      <c r="E9" s="272"/>
      <c r="F9" s="91"/>
      <c r="G9" s="91"/>
      <c r="H9" s="91"/>
      <c r="I9" s="91"/>
      <c r="J9" s="91"/>
      <c r="K9" s="91"/>
    </row>
    <row r="10" spans="1:12">
      <c r="A10" s="14"/>
      <c r="B10" s="273" t="s">
        <v>449</v>
      </c>
      <c r="C10" s="11"/>
      <c r="D10" s="12"/>
      <c r="E10" s="272"/>
      <c r="F10" s="91"/>
      <c r="G10" s="274"/>
      <c r="H10" s="274"/>
      <c r="I10" s="91"/>
      <c r="J10" s="274"/>
      <c r="K10" s="274"/>
      <c r="L10" s="275"/>
    </row>
    <row r="11" spans="1:12" ht="9" customHeight="1">
      <c r="A11" s="14"/>
      <c r="B11" s="271" t="s">
        <v>317</v>
      </c>
      <c r="C11" s="173"/>
      <c r="E11" s="272">
        <v>25464551</v>
      </c>
      <c r="F11" s="91">
        <v>18415506</v>
      </c>
      <c r="G11" s="91">
        <v>15805232</v>
      </c>
      <c r="H11" s="91">
        <v>2610274</v>
      </c>
      <c r="I11" s="91">
        <v>7049045</v>
      </c>
      <c r="J11" s="91">
        <v>5225144</v>
      </c>
      <c r="K11" s="91">
        <v>1823901</v>
      </c>
    </row>
    <row r="12" spans="1:12" ht="9.75" customHeight="1">
      <c r="A12" s="14"/>
      <c r="B12" s="271" t="s">
        <v>316</v>
      </c>
      <c r="C12" s="173"/>
      <c r="E12" s="272">
        <v>25449838</v>
      </c>
      <c r="F12" s="91">
        <v>18167340</v>
      </c>
      <c r="G12" s="91">
        <v>15593133</v>
      </c>
      <c r="H12" s="91">
        <v>2574207</v>
      </c>
      <c r="I12" s="91">
        <v>7282498</v>
      </c>
      <c r="J12" s="91">
        <v>5669911</v>
      </c>
      <c r="K12" s="91">
        <v>1612587</v>
      </c>
    </row>
    <row r="13" spans="1:12" ht="9.75" customHeight="1">
      <c r="A13" s="14"/>
      <c r="B13" s="271" t="s">
        <v>447</v>
      </c>
      <c r="C13" s="173"/>
      <c r="D13" s="12"/>
      <c r="E13" s="129">
        <v>24186993</v>
      </c>
      <c r="F13" s="15">
        <v>17572082</v>
      </c>
      <c r="G13" s="15">
        <v>15048876</v>
      </c>
      <c r="H13" s="15">
        <v>2523206</v>
      </c>
      <c r="I13" s="15">
        <v>6614911</v>
      </c>
      <c r="J13" s="15">
        <v>5435028</v>
      </c>
      <c r="K13" s="15">
        <v>1179883</v>
      </c>
    </row>
    <row r="14" spans="1:12" ht="7.5" customHeight="1">
      <c r="A14" s="14"/>
      <c r="B14" s="14"/>
      <c r="C14" s="11"/>
      <c r="D14" s="12"/>
      <c r="E14" s="272"/>
      <c r="F14" s="91"/>
      <c r="G14" s="274"/>
      <c r="H14" s="274"/>
      <c r="I14" s="91"/>
      <c r="J14" s="274"/>
      <c r="K14" s="274"/>
    </row>
    <row r="15" spans="1:12">
      <c r="A15" s="14"/>
      <c r="B15" s="273" t="s">
        <v>448</v>
      </c>
      <c r="C15" s="11"/>
      <c r="D15" s="12"/>
      <c r="E15" s="272"/>
      <c r="F15" s="91"/>
      <c r="G15" s="91"/>
      <c r="H15" s="91"/>
      <c r="I15" s="91"/>
      <c r="J15" s="91"/>
      <c r="K15" s="91"/>
    </row>
    <row r="16" spans="1:12" ht="9.75" customHeight="1">
      <c r="A16" s="14"/>
      <c r="B16" s="271" t="s">
        <v>317</v>
      </c>
      <c r="C16" s="173"/>
      <c r="E16" s="272">
        <v>8297998</v>
      </c>
      <c r="F16" s="91">
        <v>3852702</v>
      </c>
      <c r="G16" s="91">
        <v>124451</v>
      </c>
      <c r="H16" s="91">
        <v>3728251</v>
      </c>
      <c r="I16" s="91">
        <v>4445296</v>
      </c>
      <c r="J16" s="91">
        <v>656361</v>
      </c>
      <c r="K16" s="91">
        <v>3788935</v>
      </c>
    </row>
    <row r="17" spans="1:11" ht="9.75" customHeight="1">
      <c r="A17" s="14"/>
      <c r="B17" s="271" t="s">
        <v>316</v>
      </c>
      <c r="C17" s="173"/>
      <c r="E17" s="272">
        <v>7312271</v>
      </c>
      <c r="F17" s="91">
        <v>3376374</v>
      </c>
      <c r="G17" s="91">
        <v>71734</v>
      </c>
      <c r="H17" s="91">
        <v>3304640</v>
      </c>
      <c r="I17" s="91">
        <v>3935897</v>
      </c>
      <c r="J17" s="91">
        <v>737261</v>
      </c>
      <c r="K17" s="91">
        <v>3198636</v>
      </c>
    </row>
    <row r="18" spans="1:11" ht="9.75" customHeight="1">
      <c r="A18" s="14"/>
      <c r="B18" s="271" t="s">
        <v>447</v>
      </c>
      <c r="C18" s="173"/>
      <c r="D18" s="12"/>
      <c r="E18" s="129">
        <v>6021570</v>
      </c>
      <c r="F18" s="15">
        <v>3184294</v>
      </c>
      <c r="G18" s="15">
        <v>555451</v>
      </c>
      <c r="H18" s="15">
        <v>2628843</v>
      </c>
      <c r="I18" s="15">
        <v>2837276</v>
      </c>
      <c r="J18" s="15">
        <v>299465</v>
      </c>
      <c r="K18" s="15">
        <v>2537811</v>
      </c>
    </row>
    <row r="19" spans="1:11" ht="4.5" customHeight="1" thickBot="1">
      <c r="A19" s="115"/>
      <c r="B19" s="54"/>
      <c r="C19" s="54"/>
      <c r="D19" s="54"/>
      <c r="E19" s="195"/>
      <c r="F19" s="54"/>
      <c r="G19" s="54"/>
      <c r="H19" s="54"/>
      <c r="I19" s="54"/>
      <c r="J19" s="54"/>
      <c r="K19" s="54"/>
    </row>
    <row r="20" spans="1:11" ht="4.5" customHeight="1" thickTop="1"/>
  </sheetData>
  <mergeCells count="4">
    <mergeCell ref="B2:C3"/>
    <mergeCell ref="E2:E3"/>
    <mergeCell ref="F2:H2"/>
    <mergeCell ref="I2:K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/>
  <headerFooter>
    <oddHeader>&amp;L船内揚積実績&amp;R&amp;F (&amp;A)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12"/>
  <sheetViews>
    <sheetView zoomScaleNormal="100" zoomScaleSheetLayoutView="160" zoomScalePageLayoutView="200" workbookViewId="0"/>
  </sheetViews>
  <sheetFormatPr defaultRowHeight="8.5"/>
  <cols>
    <col min="1" max="1" width="2" style="115" customWidth="1"/>
    <col min="2" max="2" width="10.5703125" style="115" customWidth="1"/>
    <col min="3" max="3" width="2" style="115" customWidth="1"/>
    <col min="4" max="4" width="7" style="115" customWidth="1"/>
    <col min="5" max="5" width="13" style="115" customWidth="1"/>
    <col min="6" max="6" width="7" style="115" customWidth="1"/>
    <col min="7" max="7" width="13" style="115" customWidth="1"/>
    <col min="8" max="8" width="7" style="115" customWidth="1"/>
    <col min="9" max="9" width="13" style="115" customWidth="1"/>
    <col min="10" max="10" width="7" style="115" customWidth="1"/>
    <col min="11" max="11" width="13" style="115" customWidth="1"/>
    <col min="12" max="256" width="9.5703125" style="115"/>
    <col min="257" max="257" width="2" style="115" customWidth="1"/>
    <col min="258" max="258" width="10.5703125" style="115" customWidth="1"/>
    <col min="259" max="259" width="2" style="115" customWidth="1"/>
    <col min="260" max="260" width="7" style="115" customWidth="1"/>
    <col min="261" max="261" width="13" style="115" customWidth="1"/>
    <col min="262" max="262" width="7" style="115" customWidth="1"/>
    <col min="263" max="263" width="13" style="115" customWidth="1"/>
    <col min="264" max="264" width="7" style="115" customWidth="1"/>
    <col min="265" max="265" width="13" style="115" customWidth="1"/>
    <col min="266" max="266" width="7" style="115" customWidth="1"/>
    <col min="267" max="267" width="13" style="115" customWidth="1"/>
    <col min="268" max="512" width="9.5703125" style="115"/>
    <col min="513" max="513" width="2" style="115" customWidth="1"/>
    <col min="514" max="514" width="10.5703125" style="115" customWidth="1"/>
    <col min="515" max="515" width="2" style="115" customWidth="1"/>
    <col min="516" max="516" width="7" style="115" customWidth="1"/>
    <col min="517" max="517" width="13" style="115" customWidth="1"/>
    <col min="518" max="518" width="7" style="115" customWidth="1"/>
    <col min="519" max="519" width="13" style="115" customWidth="1"/>
    <col min="520" max="520" width="7" style="115" customWidth="1"/>
    <col min="521" max="521" width="13" style="115" customWidth="1"/>
    <col min="522" max="522" width="7" style="115" customWidth="1"/>
    <col min="523" max="523" width="13" style="115" customWidth="1"/>
    <col min="524" max="768" width="9.5703125" style="115"/>
    <col min="769" max="769" width="2" style="115" customWidth="1"/>
    <col min="770" max="770" width="10.5703125" style="115" customWidth="1"/>
    <col min="771" max="771" width="2" style="115" customWidth="1"/>
    <col min="772" max="772" width="7" style="115" customWidth="1"/>
    <col min="773" max="773" width="13" style="115" customWidth="1"/>
    <col min="774" max="774" width="7" style="115" customWidth="1"/>
    <col min="775" max="775" width="13" style="115" customWidth="1"/>
    <col min="776" max="776" width="7" style="115" customWidth="1"/>
    <col min="777" max="777" width="13" style="115" customWidth="1"/>
    <col min="778" max="778" width="7" style="115" customWidth="1"/>
    <col min="779" max="779" width="13" style="115" customWidth="1"/>
    <col min="780" max="1024" width="9.5703125" style="115"/>
    <col min="1025" max="1025" width="2" style="115" customWidth="1"/>
    <col min="1026" max="1026" width="10.5703125" style="115" customWidth="1"/>
    <col min="1027" max="1027" width="2" style="115" customWidth="1"/>
    <col min="1028" max="1028" width="7" style="115" customWidth="1"/>
    <col min="1029" max="1029" width="13" style="115" customWidth="1"/>
    <col min="1030" max="1030" width="7" style="115" customWidth="1"/>
    <col min="1031" max="1031" width="13" style="115" customWidth="1"/>
    <col min="1032" max="1032" width="7" style="115" customWidth="1"/>
    <col min="1033" max="1033" width="13" style="115" customWidth="1"/>
    <col min="1034" max="1034" width="7" style="115" customWidth="1"/>
    <col min="1035" max="1035" width="13" style="115" customWidth="1"/>
    <col min="1036" max="1280" width="9.5703125" style="115"/>
    <col min="1281" max="1281" width="2" style="115" customWidth="1"/>
    <col min="1282" max="1282" width="10.5703125" style="115" customWidth="1"/>
    <col min="1283" max="1283" width="2" style="115" customWidth="1"/>
    <col min="1284" max="1284" width="7" style="115" customWidth="1"/>
    <col min="1285" max="1285" width="13" style="115" customWidth="1"/>
    <col min="1286" max="1286" width="7" style="115" customWidth="1"/>
    <col min="1287" max="1287" width="13" style="115" customWidth="1"/>
    <col min="1288" max="1288" width="7" style="115" customWidth="1"/>
    <col min="1289" max="1289" width="13" style="115" customWidth="1"/>
    <col min="1290" max="1290" width="7" style="115" customWidth="1"/>
    <col min="1291" max="1291" width="13" style="115" customWidth="1"/>
    <col min="1292" max="1536" width="9.5703125" style="115"/>
    <col min="1537" max="1537" width="2" style="115" customWidth="1"/>
    <col min="1538" max="1538" width="10.5703125" style="115" customWidth="1"/>
    <col min="1539" max="1539" width="2" style="115" customWidth="1"/>
    <col min="1540" max="1540" width="7" style="115" customWidth="1"/>
    <col min="1541" max="1541" width="13" style="115" customWidth="1"/>
    <col min="1542" max="1542" width="7" style="115" customWidth="1"/>
    <col min="1543" max="1543" width="13" style="115" customWidth="1"/>
    <col min="1544" max="1544" width="7" style="115" customWidth="1"/>
    <col min="1545" max="1545" width="13" style="115" customWidth="1"/>
    <col min="1546" max="1546" width="7" style="115" customWidth="1"/>
    <col min="1547" max="1547" width="13" style="115" customWidth="1"/>
    <col min="1548" max="1792" width="9.5703125" style="115"/>
    <col min="1793" max="1793" width="2" style="115" customWidth="1"/>
    <col min="1794" max="1794" width="10.5703125" style="115" customWidth="1"/>
    <col min="1795" max="1795" width="2" style="115" customWidth="1"/>
    <col min="1796" max="1796" width="7" style="115" customWidth="1"/>
    <col min="1797" max="1797" width="13" style="115" customWidth="1"/>
    <col min="1798" max="1798" width="7" style="115" customWidth="1"/>
    <col min="1799" max="1799" width="13" style="115" customWidth="1"/>
    <col min="1800" max="1800" width="7" style="115" customWidth="1"/>
    <col min="1801" max="1801" width="13" style="115" customWidth="1"/>
    <col min="1802" max="1802" width="7" style="115" customWidth="1"/>
    <col min="1803" max="1803" width="13" style="115" customWidth="1"/>
    <col min="1804" max="2048" width="9.5703125" style="115"/>
    <col min="2049" max="2049" width="2" style="115" customWidth="1"/>
    <col min="2050" max="2050" width="10.5703125" style="115" customWidth="1"/>
    <col min="2051" max="2051" width="2" style="115" customWidth="1"/>
    <col min="2052" max="2052" width="7" style="115" customWidth="1"/>
    <col min="2053" max="2053" width="13" style="115" customWidth="1"/>
    <col min="2054" max="2054" width="7" style="115" customWidth="1"/>
    <col min="2055" max="2055" width="13" style="115" customWidth="1"/>
    <col min="2056" max="2056" width="7" style="115" customWidth="1"/>
    <col min="2057" max="2057" width="13" style="115" customWidth="1"/>
    <col min="2058" max="2058" width="7" style="115" customWidth="1"/>
    <col min="2059" max="2059" width="13" style="115" customWidth="1"/>
    <col min="2060" max="2304" width="9.5703125" style="115"/>
    <col min="2305" max="2305" width="2" style="115" customWidth="1"/>
    <col min="2306" max="2306" width="10.5703125" style="115" customWidth="1"/>
    <col min="2307" max="2307" width="2" style="115" customWidth="1"/>
    <col min="2308" max="2308" width="7" style="115" customWidth="1"/>
    <col min="2309" max="2309" width="13" style="115" customWidth="1"/>
    <col min="2310" max="2310" width="7" style="115" customWidth="1"/>
    <col min="2311" max="2311" width="13" style="115" customWidth="1"/>
    <col min="2312" max="2312" width="7" style="115" customWidth="1"/>
    <col min="2313" max="2313" width="13" style="115" customWidth="1"/>
    <col min="2314" max="2314" width="7" style="115" customWidth="1"/>
    <col min="2315" max="2315" width="13" style="115" customWidth="1"/>
    <col min="2316" max="2560" width="9.5703125" style="115"/>
    <col min="2561" max="2561" width="2" style="115" customWidth="1"/>
    <col min="2562" max="2562" width="10.5703125" style="115" customWidth="1"/>
    <col min="2563" max="2563" width="2" style="115" customWidth="1"/>
    <col min="2564" max="2564" width="7" style="115" customWidth="1"/>
    <col min="2565" max="2565" width="13" style="115" customWidth="1"/>
    <col min="2566" max="2566" width="7" style="115" customWidth="1"/>
    <col min="2567" max="2567" width="13" style="115" customWidth="1"/>
    <col min="2568" max="2568" width="7" style="115" customWidth="1"/>
    <col min="2569" max="2569" width="13" style="115" customWidth="1"/>
    <col min="2570" max="2570" width="7" style="115" customWidth="1"/>
    <col min="2571" max="2571" width="13" style="115" customWidth="1"/>
    <col min="2572" max="2816" width="9.5703125" style="115"/>
    <col min="2817" max="2817" width="2" style="115" customWidth="1"/>
    <col min="2818" max="2818" width="10.5703125" style="115" customWidth="1"/>
    <col min="2819" max="2819" width="2" style="115" customWidth="1"/>
    <col min="2820" max="2820" width="7" style="115" customWidth="1"/>
    <col min="2821" max="2821" width="13" style="115" customWidth="1"/>
    <col min="2822" max="2822" width="7" style="115" customWidth="1"/>
    <col min="2823" max="2823" width="13" style="115" customWidth="1"/>
    <col min="2824" max="2824" width="7" style="115" customWidth="1"/>
    <col min="2825" max="2825" width="13" style="115" customWidth="1"/>
    <col min="2826" max="2826" width="7" style="115" customWidth="1"/>
    <col min="2827" max="2827" width="13" style="115" customWidth="1"/>
    <col min="2828" max="3072" width="9.5703125" style="115"/>
    <col min="3073" max="3073" width="2" style="115" customWidth="1"/>
    <col min="3074" max="3074" width="10.5703125" style="115" customWidth="1"/>
    <col min="3075" max="3075" width="2" style="115" customWidth="1"/>
    <col min="3076" max="3076" width="7" style="115" customWidth="1"/>
    <col min="3077" max="3077" width="13" style="115" customWidth="1"/>
    <col min="3078" max="3078" width="7" style="115" customWidth="1"/>
    <col min="3079" max="3079" width="13" style="115" customWidth="1"/>
    <col min="3080" max="3080" width="7" style="115" customWidth="1"/>
    <col min="3081" max="3081" width="13" style="115" customWidth="1"/>
    <col min="3082" max="3082" width="7" style="115" customWidth="1"/>
    <col min="3083" max="3083" width="13" style="115" customWidth="1"/>
    <col min="3084" max="3328" width="9.5703125" style="115"/>
    <col min="3329" max="3329" width="2" style="115" customWidth="1"/>
    <col min="3330" max="3330" width="10.5703125" style="115" customWidth="1"/>
    <col min="3331" max="3331" width="2" style="115" customWidth="1"/>
    <col min="3332" max="3332" width="7" style="115" customWidth="1"/>
    <col min="3333" max="3333" width="13" style="115" customWidth="1"/>
    <col min="3334" max="3334" width="7" style="115" customWidth="1"/>
    <col min="3335" max="3335" width="13" style="115" customWidth="1"/>
    <col min="3336" max="3336" width="7" style="115" customWidth="1"/>
    <col min="3337" max="3337" width="13" style="115" customWidth="1"/>
    <col min="3338" max="3338" width="7" style="115" customWidth="1"/>
    <col min="3339" max="3339" width="13" style="115" customWidth="1"/>
    <col min="3340" max="3584" width="9.5703125" style="115"/>
    <col min="3585" max="3585" width="2" style="115" customWidth="1"/>
    <col min="3586" max="3586" width="10.5703125" style="115" customWidth="1"/>
    <col min="3587" max="3587" width="2" style="115" customWidth="1"/>
    <col min="3588" max="3588" width="7" style="115" customWidth="1"/>
    <col min="3589" max="3589" width="13" style="115" customWidth="1"/>
    <col min="3590" max="3590" width="7" style="115" customWidth="1"/>
    <col min="3591" max="3591" width="13" style="115" customWidth="1"/>
    <col min="3592" max="3592" width="7" style="115" customWidth="1"/>
    <col min="3593" max="3593" width="13" style="115" customWidth="1"/>
    <col min="3594" max="3594" width="7" style="115" customWidth="1"/>
    <col min="3595" max="3595" width="13" style="115" customWidth="1"/>
    <col min="3596" max="3840" width="9.5703125" style="115"/>
    <col min="3841" max="3841" width="2" style="115" customWidth="1"/>
    <col min="3842" max="3842" width="10.5703125" style="115" customWidth="1"/>
    <col min="3843" max="3843" width="2" style="115" customWidth="1"/>
    <col min="3844" max="3844" width="7" style="115" customWidth="1"/>
    <col min="3845" max="3845" width="13" style="115" customWidth="1"/>
    <col min="3846" max="3846" width="7" style="115" customWidth="1"/>
    <col min="3847" max="3847" width="13" style="115" customWidth="1"/>
    <col min="3848" max="3848" width="7" style="115" customWidth="1"/>
    <col min="3849" max="3849" width="13" style="115" customWidth="1"/>
    <col min="3850" max="3850" width="7" style="115" customWidth="1"/>
    <col min="3851" max="3851" width="13" style="115" customWidth="1"/>
    <col min="3852" max="4096" width="9.5703125" style="115"/>
    <col min="4097" max="4097" width="2" style="115" customWidth="1"/>
    <col min="4098" max="4098" width="10.5703125" style="115" customWidth="1"/>
    <col min="4099" max="4099" width="2" style="115" customWidth="1"/>
    <col min="4100" max="4100" width="7" style="115" customWidth="1"/>
    <col min="4101" max="4101" width="13" style="115" customWidth="1"/>
    <col min="4102" max="4102" width="7" style="115" customWidth="1"/>
    <col min="4103" max="4103" width="13" style="115" customWidth="1"/>
    <col min="4104" max="4104" width="7" style="115" customWidth="1"/>
    <col min="4105" max="4105" width="13" style="115" customWidth="1"/>
    <col min="4106" max="4106" width="7" style="115" customWidth="1"/>
    <col min="4107" max="4107" width="13" style="115" customWidth="1"/>
    <col min="4108" max="4352" width="9.5703125" style="115"/>
    <col min="4353" max="4353" width="2" style="115" customWidth="1"/>
    <col min="4354" max="4354" width="10.5703125" style="115" customWidth="1"/>
    <col min="4355" max="4355" width="2" style="115" customWidth="1"/>
    <col min="4356" max="4356" width="7" style="115" customWidth="1"/>
    <col min="4357" max="4357" width="13" style="115" customWidth="1"/>
    <col min="4358" max="4358" width="7" style="115" customWidth="1"/>
    <col min="4359" max="4359" width="13" style="115" customWidth="1"/>
    <col min="4360" max="4360" width="7" style="115" customWidth="1"/>
    <col min="4361" max="4361" width="13" style="115" customWidth="1"/>
    <col min="4362" max="4362" width="7" style="115" customWidth="1"/>
    <col min="4363" max="4363" width="13" style="115" customWidth="1"/>
    <col min="4364" max="4608" width="9.5703125" style="115"/>
    <col min="4609" max="4609" width="2" style="115" customWidth="1"/>
    <col min="4610" max="4610" width="10.5703125" style="115" customWidth="1"/>
    <col min="4611" max="4611" width="2" style="115" customWidth="1"/>
    <col min="4612" max="4612" width="7" style="115" customWidth="1"/>
    <col min="4613" max="4613" width="13" style="115" customWidth="1"/>
    <col min="4614" max="4614" width="7" style="115" customWidth="1"/>
    <col min="4615" max="4615" width="13" style="115" customWidth="1"/>
    <col min="4616" max="4616" width="7" style="115" customWidth="1"/>
    <col min="4617" max="4617" width="13" style="115" customWidth="1"/>
    <col min="4618" max="4618" width="7" style="115" customWidth="1"/>
    <col min="4619" max="4619" width="13" style="115" customWidth="1"/>
    <col min="4620" max="4864" width="9.5703125" style="115"/>
    <col min="4865" max="4865" width="2" style="115" customWidth="1"/>
    <col min="4866" max="4866" width="10.5703125" style="115" customWidth="1"/>
    <col min="4867" max="4867" width="2" style="115" customWidth="1"/>
    <col min="4868" max="4868" width="7" style="115" customWidth="1"/>
    <col min="4869" max="4869" width="13" style="115" customWidth="1"/>
    <col min="4870" max="4870" width="7" style="115" customWidth="1"/>
    <col min="4871" max="4871" width="13" style="115" customWidth="1"/>
    <col min="4872" max="4872" width="7" style="115" customWidth="1"/>
    <col min="4873" max="4873" width="13" style="115" customWidth="1"/>
    <col min="4874" max="4874" width="7" style="115" customWidth="1"/>
    <col min="4875" max="4875" width="13" style="115" customWidth="1"/>
    <col min="4876" max="5120" width="9.5703125" style="115"/>
    <col min="5121" max="5121" width="2" style="115" customWidth="1"/>
    <col min="5122" max="5122" width="10.5703125" style="115" customWidth="1"/>
    <col min="5123" max="5123" width="2" style="115" customWidth="1"/>
    <col min="5124" max="5124" width="7" style="115" customWidth="1"/>
    <col min="5125" max="5125" width="13" style="115" customWidth="1"/>
    <col min="5126" max="5126" width="7" style="115" customWidth="1"/>
    <col min="5127" max="5127" width="13" style="115" customWidth="1"/>
    <col min="5128" max="5128" width="7" style="115" customWidth="1"/>
    <col min="5129" max="5129" width="13" style="115" customWidth="1"/>
    <col min="5130" max="5130" width="7" style="115" customWidth="1"/>
    <col min="5131" max="5131" width="13" style="115" customWidth="1"/>
    <col min="5132" max="5376" width="9.5703125" style="115"/>
    <col min="5377" max="5377" width="2" style="115" customWidth="1"/>
    <col min="5378" max="5378" width="10.5703125" style="115" customWidth="1"/>
    <col min="5379" max="5379" width="2" style="115" customWidth="1"/>
    <col min="5380" max="5380" width="7" style="115" customWidth="1"/>
    <col min="5381" max="5381" width="13" style="115" customWidth="1"/>
    <col min="5382" max="5382" width="7" style="115" customWidth="1"/>
    <col min="5383" max="5383" width="13" style="115" customWidth="1"/>
    <col min="5384" max="5384" width="7" style="115" customWidth="1"/>
    <col min="5385" max="5385" width="13" style="115" customWidth="1"/>
    <col min="5386" max="5386" width="7" style="115" customWidth="1"/>
    <col min="5387" max="5387" width="13" style="115" customWidth="1"/>
    <col min="5388" max="5632" width="9.5703125" style="115"/>
    <col min="5633" max="5633" width="2" style="115" customWidth="1"/>
    <col min="5634" max="5634" width="10.5703125" style="115" customWidth="1"/>
    <col min="5635" max="5635" width="2" style="115" customWidth="1"/>
    <col min="5636" max="5636" width="7" style="115" customWidth="1"/>
    <col min="5637" max="5637" width="13" style="115" customWidth="1"/>
    <col min="5638" max="5638" width="7" style="115" customWidth="1"/>
    <col min="5639" max="5639" width="13" style="115" customWidth="1"/>
    <col min="5640" max="5640" width="7" style="115" customWidth="1"/>
    <col min="5641" max="5641" width="13" style="115" customWidth="1"/>
    <col min="5642" max="5642" width="7" style="115" customWidth="1"/>
    <col min="5643" max="5643" width="13" style="115" customWidth="1"/>
    <col min="5644" max="5888" width="9.5703125" style="115"/>
    <col min="5889" max="5889" width="2" style="115" customWidth="1"/>
    <col min="5890" max="5890" width="10.5703125" style="115" customWidth="1"/>
    <col min="5891" max="5891" width="2" style="115" customWidth="1"/>
    <col min="5892" max="5892" width="7" style="115" customWidth="1"/>
    <col min="5893" max="5893" width="13" style="115" customWidth="1"/>
    <col min="5894" max="5894" width="7" style="115" customWidth="1"/>
    <col min="5895" max="5895" width="13" style="115" customWidth="1"/>
    <col min="5896" max="5896" width="7" style="115" customWidth="1"/>
    <col min="5897" max="5897" width="13" style="115" customWidth="1"/>
    <col min="5898" max="5898" width="7" style="115" customWidth="1"/>
    <col min="5899" max="5899" width="13" style="115" customWidth="1"/>
    <col min="5900" max="6144" width="9.5703125" style="115"/>
    <col min="6145" max="6145" width="2" style="115" customWidth="1"/>
    <col min="6146" max="6146" width="10.5703125" style="115" customWidth="1"/>
    <col min="6147" max="6147" width="2" style="115" customWidth="1"/>
    <col min="6148" max="6148" width="7" style="115" customWidth="1"/>
    <col min="6149" max="6149" width="13" style="115" customWidth="1"/>
    <col min="6150" max="6150" width="7" style="115" customWidth="1"/>
    <col min="6151" max="6151" width="13" style="115" customWidth="1"/>
    <col min="6152" max="6152" width="7" style="115" customWidth="1"/>
    <col min="6153" max="6153" width="13" style="115" customWidth="1"/>
    <col min="6154" max="6154" width="7" style="115" customWidth="1"/>
    <col min="6155" max="6155" width="13" style="115" customWidth="1"/>
    <col min="6156" max="6400" width="9.5703125" style="115"/>
    <col min="6401" max="6401" width="2" style="115" customWidth="1"/>
    <col min="6402" max="6402" width="10.5703125" style="115" customWidth="1"/>
    <col min="6403" max="6403" width="2" style="115" customWidth="1"/>
    <col min="6404" max="6404" width="7" style="115" customWidth="1"/>
    <col min="6405" max="6405" width="13" style="115" customWidth="1"/>
    <col min="6406" max="6406" width="7" style="115" customWidth="1"/>
    <col min="6407" max="6407" width="13" style="115" customWidth="1"/>
    <col min="6408" max="6408" width="7" style="115" customWidth="1"/>
    <col min="6409" max="6409" width="13" style="115" customWidth="1"/>
    <col min="6410" max="6410" width="7" style="115" customWidth="1"/>
    <col min="6411" max="6411" width="13" style="115" customWidth="1"/>
    <col min="6412" max="6656" width="9.5703125" style="115"/>
    <col min="6657" max="6657" width="2" style="115" customWidth="1"/>
    <col min="6658" max="6658" width="10.5703125" style="115" customWidth="1"/>
    <col min="6659" max="6659" width="2" style="115" customWidth="1"/>
    <col min="6660" max="6660" width="7" style="115" customWidth="1"/>
    <col min="6661" max="6661" width="13" style="115" customWidth="1"/>
    <col min="6662" max="6662" width="7" style="115" customWidth="1"/>
    <col min="6663" max="6663" width="13" style="115" customWidth="1"/>
    <col min="6664" max="6664" width="7" style="115" customWidth="1"/>
    <col min="6665" max="6665" width="13" style="115" customWidth="1"/>
    <col min="6666" max="6666" width="7" style="115" customWidth="1"/>
    <col min="6667" max="6667" width="13" style="115" customWidth="1"/>
    <col min="6668" max="6912" width="9.5703125" style="115"/>
    <col min="6913" max="6913" width="2" style="115" customWidth="1"/>
    <col min="6914" max="6914" width="10.5703125" style="115" customWidth="1"/>
    <col min="6915" max="6915" width="2" style="115" customWidth="1"/>
    <col min="6916" max="6916" width="7" style="115" customWidth="1"/>
    <col min="6917" max="6917" width="13" style="115" customWidth="1"/>
    <col min="6918" max="6918" width="7" style="115" customWidth="1"/>
    <col min="6919" max="6919" width="13" style="115" customWidth="1"/>
    <col min="6920" max="6920" width="7" style="115" customWidth="1"/>
    <col min="6921" max="6921" width="13" style="115" customWidth="1"/>
    <col min="6922" max="6922" width="7" style="115" customWidth="1"/>
    <col min="6923" max="6923" width="13" style="115" customWidth="1"/>
    <col min="6924" max="7168" width="9.5703125" style="115"/>
    <col min="7169" max="7169" width="2" style="115" customWidth="1"/>
    <col min="7170" max="7170" width="10.5703125" style="115" customWidth="1"/>
    <col min="7171" max="7171" width="2" style="115" customWidth="1"/>
    <col min="7172" max="7172" width="7" style="115" customWidth="1"/>
    <col min="7173" max="7173" width="13" style="115" customWidth="1"/>
    <col min="7174" max="7174" width="7" style="115" customWidth="1"/>
    <col min="7175" max="7175" width="13" style="115" customWidth="1"/>
    <col min="7176" max="7176" width="7" style="115" customWidth="1"/>
    <col min="7177" max="7177" width="13" style="115" customWidth="1"/>
    <col min="7178" max="7178" width="7" style="115" customWidth="1"/>
    <col min="7179" max="7179" width="13" style="115" customWidth="1"/>
    <col min="7180" max="7424" width="9.5703125" style="115"/>
    <col min="7425" max="7425" width="2" style="115" customWidth="1"/>
    <col min="7426" max="7426" width="10.5703125" style="115" customWidth="1"/>
    <col min="7427" max="7427" width="2" style="115" customWidth="1"/>
    <col min="7428" max="7428" width="7" style="115" customWidth="1"/>
    <col min="7429" max="7429" width="13" style="115" customWidth="1"/>
    <col min="7430" max="7430" width="7" style="115" customWidth="1"/>
    <col min="7431" max="7431" width="13" style="115" customWidth="1"/>
    <col min="7432" max="7432" width="7" style="115" customWidth="1"/>
    <col min="7433" max="7433" width="13" style="115" customWidth="1"/>
    <col min="7434" max="7434" width="7" style="115" customWidth="1"/>
    <col min="7435" max="7435" width="13" style="115" customWidth="1"/>
    <col min="7436" max="7680" width="9.5703125" style="115"/>
    <col min="7681" max="7681" width="2" style="115" customWidth="1"/>
    <col min="7682" max="7682" width="10.5703125" style="115" customWidth="1"/>
    <col min="7683" max="7683" width="2" style="115" customWidth="1"/>
    <col min="7684" max="7684" width="7" style="115" customWidth="1"/>
    <col min="7685" max="7685" width="13" style="115" customWidth="1"/>
    <col min="7686" max="7686" width="7" style="115" customWidth="1"/>
    <col min="7687" max="7687" width="13" style="115" customWidth="1"/>
    <col min="7688" max="7688" width="7" style="115" customWidth="1"/>
    <col min="7689" max="7689" width="13" style="115" customWidth="1"/>
    <col min="7690" max="7690" width="7" style="115" customWidth="1"/>
    <col min="7691" max="7691" width="13" style="115" customWidth="1"/>
    <col min="7692" max="7936" width="9.5703125" style="115"/>
    <col min="7937" max="7937" width="2" style="115" customWidth="1"/>
    <col min="7938" max="7938" width="10.5703125" style="115" customWidth="1"/>
    <col min="7939" max="7939" width="2" style="115" customWidth="1"/>
    <col min="7940" max="7940" width="7" style="115" customWidth="1"/>
    <col min="7941" max="7941" width="13" style="115" customWidth="1"/>
    <col min="7942" max="7942" width="7" style="115" customWidth="1"/>
    <col min="7943" max="7943" width="13" style="115" customWidth="1"/>
    <col min="7944" max="7944" width="7" style="115" customWidth="1"/>
    <col min="7945" max="7945" width="13" style="115" customWidth="1"/>
    <col min="7946" max="7946" width="7" style="115" customWidth="1"/>
    <col min="7947" max="7947" width="13" style="115" customWidth="1"/>
    <col min="7948" max="8192" width="9.5703125" style="115"/>
    <col min="8193" max="8193" width="2" style="115" customWidth="1"/>
    <col min="8194" max="8194" width="10.5703125" style="115" customWidth="1"/>
    <col min="8195" max="8195" width="2" style="115" customWidth="1"/>
    <col min="8196" max="8196" width="7" style="115" customWidth="1"/>
    <col min="8197" max="8197" width="13" style="115" customWidth="1"/>
    <col min="8198" max="8198" width="7" style="115" customWidth="1"/>
    <col min="8199" max="8199" width="13" style="115" customWidth="1"/>
    <col min="8200" max="8200" width="7" style="115" customWidth="1"/>
    <col min="8201" max="8201" width="13" style="115" customWidth="1"/>
    <col min="8202" max="8202" width="7" style="115" customWidth="1"/>
    <col min="8203" max="8203" width="13" style="115" customWidth="1"/>
    <col min="8204" max="8448" width="9.5703125" style="115"/>
    <col min="8449" max="8449" width="2" style="115" customWidth="1"/>
    <col min="8450" max="8450" width="10.5703125" style="115" customWidth="1"/>
    <col min="8451" max="8451" width="2" style="115" customWidth="1"/>
    <col min="8452" max="8452" width="7" style="115" customWidth="1"/>
    <col min="8453" max="8453" width="13" style="115" customWidth="1"/>
    <col min="8454" max="8454" width="7" style="115" customWidth="1"/>
    <col min="8455" max="8455" width="13" style="115" customWidth="1"/>
    <col min="8456" max="8456" width="7" style="115" customWidth="1"/>
    <col min="8457" max="8457" width="13" style="115" customWidth="1"/>
    <col min="8458" max="8458" width="7" style="115" customWidth="1"/>
    <col min="8459" max="8459" width="13" style="115" customWidth="1"/>
    <col min="8460" max="8704" width="9.5703125" style="115"/>
    <col min="8705" max="8705" width="2" style="115" customWidth="1"/>
    <col min="8706" max="8706" width="10.5703125" style="115" customWidth="1"/>
    <col min="8707" max="8707" width="2" style="115" customWidth="1"/>
    <col min="8708" max="8708" width="7" style="115" customWidth="1"/>
    <col min="8709" max="8709" width="13" style="115" customWidth="1"/>
    <col min="8710" max="8710" width="7" style="115" customWidth="1"/>
    <col min="8711" max="8711" width="13" style="115" customWidth="1"/>
    <col min="8712" max="8712" width="7" style="115" customWidth="1"/>
    <col min="8713" max="8713" width="13" style="115" customWidth="1"/>
    <col min="8714" max="8714" width="7" style="115" customWidth="1"/>
    <col min="8715" max="8715" width="13" style="115" customWidth="1"/>
    <col min="8716" max="8960" width="9.5703125" style="115"/>
    <col min="8961" max="8961" width="2" style="115" customWidth="1"/>
    <col min="8962" max="8962" width="10.5703125" style="115" customWidth="1"/>
    <col min="8963" max="8963" width="2" style="115" customWidth="1"/>
    <col min="8964" max="8964" width="7" style="115" customWidth="1"/>
    <col min="8965" max="8965" width="13" style="115" customWidth="1"/>
    <col min="8966" max="8966" width="7" style="115" customWidth="1"/>
    <col min="8967" max="8967" width="13" style="115" customWidth="1"/>
    <col min="8968" max="8968" width="7" style="115" customWidth="1"/>
    <col min="8969" max="8969" width="13" style="115" customWidth="1"/>
    <col min="8970" max="8970" width="7" style="115" customWidth="1"/>
    <col min="8971" max="8971" width="13" style="115" customWidth="1"/>
    <col min="8972" max="9216" width="9.5703125" style="115"/>
    <col min="9217" max="9217" width="2" style="115" customWidth="1"/>
    <col min="9218" max="9218" width="10.5703125" style="115" customWidth="1"/>
    <col min="9219" max="9219" width="2" style="115" customWidth="1"/>
    <col min="9220" max="9220" width="7" style="115" customWidth="1"/>
    <col min="9221" max="9221" width="13" style="115" customWidth="1"/>
    <col min="9222" max="9222" width="7" style="115" customWidth="1"/>
    <col min="9223" max="9223" width="13" style="115" customWidth="1"/>
    <col min="9224" max="9224" width="7" style="115" customWidth="1"/>
    <col min="9225" max="9225" width="13" style="115" customWidth="1"/>
    <col min="9226" max="9226" width="7" style="115" customWidth="1"/>
    <col min="9227" max="9227" width="13" style="115" customWidth="1"/>
    <col min="9228" max="9472" width="9.5703125" style="115"/>
    <col min="9473" max="9473" width="2" style="115" customWidth="1"/>
    <col min="9474" max="9474" width="10.5703125" style="115" customWidth="1"/>
    <col min="9475" max="9475" width="2" style="115" customWidth="1"/>
    <col min="9476" max="9476" width="7" style="115" customWidth="1"/>
    <col min="9477" max="9477" width="13" style="115" customWidth="1"/>
    <col min="9478" max="9478" width="7" style="115" customWidth="1"/>
    <col min="9479" max="9479" width="13" style="115" customWidth="1"/>
    <col min="9480" max="9480" width="7" style="115" customWidth="1"/>
    <col min="9481" max="9481" width="13" style="115" customWidth="1"/>
    <col min="9482" max="9482" width="7" style="115" customWidth="1"/>
    <col min="9483" max="9483" width="13" style="115" customWidth="1"/>
    <col min="9484" max="9728" width="9.5703125" style="115"/>
    <col min="9729" max="9729" width="2" style="115" customWidth="1"/>
    <col min="9730" max="9730" width="10.5703125" style="115" customWidth="1"/>
    <col min="9731" max="9731" width="2" style="115" customWidth="1"/>
    <col min="9732" max="9732" width="7" style="115" customWidth="1"/>
    <col min="9733" max="9733" width="13" style="115" customWidth="1"/>
    <col min="9734" max="9734" width="7" style="115" customWidth="1"/>
    <col min="9735" max="9735" width="13" style="115" customWidth="1"/>
    <col min="9736" max="9736" width="7" style="115" customWidth="1"/>
    <col min="9737" max="9737" width="13" style="115" customWidth="1"/>
    <col min="9738" max="9738" width="7" style="115" customWidth="1"/>
    <col min="9739" max="9739" width="13" style="115" customWidth="1"/>
    <col min="9740" max="9984" width="9.5703125" style="115"/>
    <col min="9985" max="9985" width="2" style="115" customWidth="1"/>
    <col min="9986" max="9986" width="10.5703125" style="115" customWidth="1"/>
    <col min="9987" max="9987" width="2" style="115" customWidth="1"/>
    <col min="9988" max="9988" width="7" style="115" customWidth="1"/>
    <col min="9989" max="9989" width="13" style="115" customWidth="1"/>
    <col min="9990" max="9990" width="7" style="115" customWidth="1"/>
    <col min="9991" max="9991" width="13" style="115" customWidth="1"/>
    <col min="9992" max="9992" width="7" style="115" customWidth="1"/>
    <col min="9993" max="9993" width="13" style="115" customWidth="1"/>
    <col min="9994" max="9994" width="7" style="115" customWidth="1"/>
    <col min="9995" max="9995" width="13" style="115" customWidth="1"/>
    <col min="9996" max="10240" width="9.5703125" style="115"/>
    <col min="10241" max="10241" width="2" style="115" customWidth="1"/>
    <col min="10242" max="10242" width="10.5703125" style="115" customWidth="1"/>
    <col min="10243" max="10243" width="2" style="115" customWidth="1"/>
    <col min="10244" max="10244" width="7" style="115" customWidth="1"/>
    <col min="10245" max="10245" width="13" style="115" customWidth="1"/>
    <col min="10246" max="10246" width="7" style="115" customWidth="1"/>
    <col min="10247" max="10247" width="13" style="115" customWidth="1"/>
    <col min="10248" max="10248" width="7" style="115" customWidth="1"/>
    <col min="10249" max="10249" width="13" style="115" customWidth="1"/>
    <col min="10250" max="10250" width="7" style="115" customWidth="1"/>
    <col min="10251" max="10251" width="13" style="115" customWidth="1"/>
    <col min="10252" max="10496" width="9.5703125" style="115"/>
    <col min="10497" max="10497" width="2" style="115" customWidth="1"/>
    <col min="10498" max="10498" width="10.5703125" style="115" customWidth="1"/>
    <col min="10499" max="10499" width="2" style="115" customWidth="1"/>
    <col min="10500" max="10500" width="7" style="115" customWidth="1"/>
    <col min="10501" max="10501" width="13" style="115" customWidth="1"/>
    <col min="10502" max="10502" width="7" style="115" customWidth="1"/>
    <col min="10503" max="10503" width="13" style="115" customWidth="1"/>
    <col min="10504" max="10504" width="7" style="115" customWidth="1"/>
    <col min="10505" max="10505" width="13" style="115" customWidth="1"/>
    <col min="10506" max="10506" width="7" style="115" customWidth="1"/>
    <col min="10507" max="10507" width="13" style="115" customWidth="1"/>
    <col min="10508" max="10752" width="9.5703125" style="115"/>
    <col min="10753" max="10753" width="2" style="115" customWidth="1"/>
    <col min="10754" max="10754" width="10.5703125" style="115" customWidth="1"/>
    <col min="10755" max="10755" width="2" style="115" customWidth="1"/>
    <col min="10756" max="10756" width="7" style="115" customWidth="1"/>
    <col min="10757" max="10757" width="13" style="115" customWidth="1"/>
    <col min="10758" max="10758" width="7" style="115" customWidth="1"/>
    <col min="10759" max="10759" width="13" style="115" customWidth="1"/>
    <col min="10760" max="10760" width="7" style="115" customWidth="1"/>
    <col min="10761" max="10761" width="13" style="115" customWidth="1"/>
    <col min="10762" max="10762" width="7" style="115" customWidth="1"/>
    <col min="10763" max="10763" width="13" style="115" customWidth="1"/>
    <col min="10764" max="11008" width="9.5703125" style="115"/>
    <col min="11009" max="11009" width="2" style="115" customWidth="1"/>
    <col min="11010" max="11010" width="10.5703125" style="115" customWidth="1"/>
    <col min="11011" max="11011" width="2" style="115" customWidth="1"/>
    <col min="11012" max="11012" width="7" style="115" customWidth="1"/>
    <col min="11013" max="11013" width="13" style="115" customWidth="1"/>
    <col min="11014" max="11014" width="7" style="115" customWidth="1"/>
    <col min="11015" max="11015" width="13" style="115" customWidth="1"/>
    <col min="11016" max="11016" width="7" style="115" customWidth="1"/>
    <col min="11017" max="11017" width="13" style="115" customWidth="1"/>
    <col min="11018" max="11018" width="7" style="115" customWidth="1"/>
    <col min="11019" max="11019" width="13" style="115" customWidth="1"/>
    <col min="11020" max="11264" width="9.5703125" style="115"/>
    <col min="11265" max="11265" width="2" style="115" customWidth="1"/>
    <col min="11266" max="11266" width="10.5703125" style="115" customWidth="1"/>
    <col min="11267" max="11267" width="2" style="115" customWidth="1"/>
    <col min="11268" max="11268" width="7" style="115" customWidth="1"/>
    <col min="11269" max="11269" width="13" style="115" customWidth="1"/>
    <col min="11270" max="11270" width="7" style="115" customWidth="1"/>
    <col min="11271" max="11271" width="13" style="115" customWidth="1"/>
    <col min="11272" max="11272" width="7" style="115" customWidth="1"/>
    <col min="11273" max="11273" width="13" style="115" customWidth="1"/>
    <col min="11274" max="11274" width="7" style="115" customWidth="1"/>
    <col min="11275" max="11275" width="13" style="115" customWidth="1"/>
    <col min="11276" max="11520" width="9.5703125" style="115"/>
    <col min="11521" max="11521" width="2" style="115" customWidth="1"/>
    <col min="11522" max="11522" width="10.5703125" style="115" customWidth="1"/>
    <col min="11523" max="11523" width="2" style="115" customWidth="1"/>
    <col min="11524" max="11524" width="7" style="115" customWidth="1"/>
    <col min="11525" max="11525" width="13" style="115" customWidth="1"/>
    <col min="11526" max="11526" width="7" style="115" customWidth="1"/>
    <col min="11527" max="11527" width="13" style="115" customWidth="1"/>
    <col min="11528" max="11528" width="7" style="115" customWidth="1"/>
    <col min="11529" max="11529" width="13" style="115" customWidth="1"/>
    <col min="11530" max="11530" width="7" style="115" customWidth="1"/>
    <col min="11531" max="11531" width="13" style="115" customWidth="1"/>
    <col min="11532" max="11776" width="9.5703125" style="115"/>
    <col min="11777" max="11777" width="2" style="115" customWidth="1"/>
    <col min="11778" max="11778" width="10.5703125" style="115" customWidth="1"/>
    <col min="11779" max="11779" width="2" style="115" customWidth="1"/>
    <col min="11780" max="11780" width="7" style="115" customWidth="1"/>
    <col min="11781" max="11781" width="13" style="115" customWidth="1"/>
    <col min="11782" max="11782" width="7" style="115" customWidth="1"/>
    <col min="11783" max="11783" width="13" style="115" customWidth="1"/>
    <col min="11784" max="11784" width="7" style="115" customWidth="1"/>
    <col min="11785" max="11785" width="13" style="115" customWidth="1"/>
    <col min="11786" max="11786" width="7" style="115" customWidth="1"/>
    <col min="11787" max="11787" width="13" style="115" customWidth="1"/>
    <col min="11788" max="12032" width="9.5703125" style="115"/>
    <col min="12033" max="12033" width="2" style="115" customWidth="1"/>
    <col min="12034" max="12034" width="10.5703125" style="115" customWidth="1"/>
    <col min="12035" max="12035" width="2" style="115" customWidth="1"/>
    <col min="12036" max="12036" width="7" style="115" customWidth="1"/>
    <col min="12037" max="12037" width="13" style="115" customWidth="1"/>
    <col min="12038" max="12038" width="7" style="115" customWidth="1"/>
    <col min="12039" max="12039" width="13" style="115" customWidth="1"/>
    <col min="12040" max="12040" width="7" style="115" customWidth="1"/>
    <col min="12041" max="12041" width="13" style="115" customWidth="1"/>
    <col min="12042" max="12042" width="7" style="115" customWidth="1"/>
    <col min="12043" max="12043" width="13" style="115" customWidth="1"/>
    <col min="12044" max="12288" width="9.5703125" style="115"/>
    <col min="12289" max="12289" width="2" style="115" customWidth="1"/>
    <col min="12290" max="12290" width="10.5703125" style="115" customWidth="1"/>
    <col min="12291" max="12291" width="2" style="115" customWidth="1"/>
    <col min="12292" max="12292" width="7" style="115" customWidth="1"/>
    <col min="12293" max="12293" width="13" style="115" customWidth="1"/>
    <col min="12294" max="12294" width="7" style="115" customWidth="1"/>
    <col min="12295" max="12295" width="13" style="115" customWidth="1"/>
    <col min="12296" max="12296" width="7" style="115" customWidth="1"/>
    <col min="12297" max="12297" width="13" style="115" customWidth="1"/>
    <col min="12298" max="12298" width="7" style="115" customWidth="1"/>
    <col min="12299" max="12299" width="13" style="115" customWidth="1"/>
    <col min="12300" max="12544" width="9.5703125" style="115"/>
    <col min="12545" max="12545" width="2" style="115" customWidth="1"/>
    <col min="12546" max="12546" width="10.5703125" style="115" customWidth="1"/>
    <col min="12547" max="12547" width="2" style="115" customWidth="1"/>
    <col min="12548" max="12548" width="7" style="115" customWidth="1"/>
    <col min="12549" max="12549" width="13" style="115" customWidth="1"/>
    <col min="12550" max="12550" width="7" style="115" customWidth="1"/>
    <col min="12551" max="12551" width="13" style="115" customWidth="1"/>
    <col min="12552" max="12552" width="7" style="115" customWidth="1"/>
    <col min="12553" max="12553" width="13" style="115" customWidth="1"/>
    <col min="12554" max="12554" width="7" style="115" customWidth="1"/>
    <col min="12555" max="12555" width="13" style="115" customWidth="1"/>
    <col min="12556" max="12800" width="9.5703125" style="115"/>
    <col min="12801" max="12801" width="2" style="115" customWidth="1"/>
    <col min="12802" max="12802" width="10.5703125" style="115" customWidth="1"/>
    <col min="12803" max="12803" width="2" style="115" customWidth="1"/>
    <col min="12804" max="12804" width="7" style="115" customWidth="1"/>
    <col min="12805" max="12805" width="13" style="115" customWidth="1"/>
    <col min="12806" max="12806" width="7" style="115" customWidth="1"/>
    <col min="12807" max="12807" width="13" style="115" customWidth="1"/>
    <col min="12808" max="12808" width="7" style="115" customWidth="1"/>
    <col min="12809" max="12809" width="13" style="115" customWidth="1"/>
    <col min="12810" max="12810" width="7" style="115" customWidth="1"/>
    <col min="12811" max="12811" width="13" style="115" customWidth="1"/>
    <col min="12812" max="13056" width="9.5703125" style="115"/>
    <col min="13057" max="13057" width="2" style="115" customWidth="1"/>
    <col min="13058" max="13058" width="10.5703125" style="115" customWidth="1"/>
    <col min="13059" max="13059" width="2" style="115" customWidth="1"/>
    <col min="13060" max="13060" width="7" style="115" customWidth="1"/>
    <col min="13061" max="13061" width="13" style="115" customWidth="1"/>
    <col min="13062" max="13062" width="7" style="115" customWidth="1"/>
    <col min="13063" max="13063" width="13" style="115" customWidth="1"/>
    <col min="13064" max="13064" width="7" style="115" customWidth="1"/>
    <col min="13065" max="13065" width="13" style="115" customWidth="1"/>
    <col min="13066" max="13066" width="7" style="115" customWidth="1"/>
    <col min="13067" max="13067" width="13" style="115" customWidth="1"/>
    <col min="13068" max="13312" width="9.5703125" style="115"/>
    <col min="13313" max="13313" width="2" style="115" customWidth="1"/>
    <col min="13314" max="13314" width="10.5703125" style="115" customWidth="1"/>
    <col min="13315" max="13315" width="2" style="115" customWidth="1"/>
    <col min="13316" max="13316" width="7" style="115" customWidth="1"/>
    <col min="13317" max="13317" width="13" style="115" customWidth="1"/>
    <col min="13318" max="13318" width="7" style="115" customWidth="1"/>
    <col min="13319" max="13319" width="13" style="115" customWidth="1"/>
    <col min="13320" max="13320" width="7" style="115" customWidth="1"/>
    <col min="13321" max="13321" width="13" style="115" customWidth="1"/>
    <col min="13322" max="13322" width="7" style="115" customWidth="1"/>
    <col min="13323" max="13323" width="13" style="115" customWidth="1"/>
    <col min="13324" max="13568" width="9.5703125" style="115"/>
    <col min="13569" max="13569" width="2" style="115" customWidth="1"/>
    <col min="13570" max="13570" width="10.5703125" style="115" customWidth="1"/>
    <col min="13571" max="13571" width="2" style="115" customWidth="1"/>
    <col min="13572" max="13572" width="7" style="115" customWidth="1"/>
    <col min="13573" max="13573" width="13" style="115" customWidth="1"/>
    <col min="13574" max="13574" width="7" style="115" customWidth="1"/>
    <col min="13575" max="13575" width="13" style="115" customWidth="1"/>
    <col min="13576" max="13576" width="7" style="115" customWidth="1"/>
    <col min="13577" max="13577" width="13" style="115" customWidth="1"/>
    <col min="13578" max="13578" width="7" style="115" customWidth="1"/>
    <col min="13579" max="13579" width="13" style="115" customWidth="1"/>
    <col min="13580" max="13824" width="9.5703125" style="115"/>
    <col min="13825" max="13825" width="2" style="115" customWidth="1"/>
    <col min="13826" max="13826" width="10.5703125" style="115" customWidth="1"/>
    <col min="13827" max="13827" width="2" style="115" customWidth="1"/>
    <col min="13828" max="13828" width="7" style="115" customWidth="1"/>
    <col min="13829" max="13829" width="13" style="115" customWidth="1"/>
    <col min="13830" max="13830" width="7" style="115" customWidth="1"/>
    <col min="13831" max="13831" width="13" style="115" customWidth="1"/>
    <col min="13832" max="13832" width="7" style="115" customWidth="1"/>
    <col min="13833" max="13833" width="13" style="115" customWidth="1"/>
    <col min="13834" max="13834" width="7" style="115" customWidth="1"/>
    <col min="13835" max="13835" width="13" style="115" customWidth="1"/>
    <col min="13836" max="14080" width="9.5703125" style="115"/>
    <col min="14081" max="14081" width="2" style="115" customWidth="1"/>
    <col min="14082" max="14082" width="10.5703125" style="115" customWidth="1"/>
    <col min="14083" max="14083" width="2" style="115" customWidth="1"/>
    <col min="14084" max="14084" width="7" style="115" customWidth="1"/>
    <col min="14085" max="14085" width="13" style="115" customWidth="1"/>
    <col min="14086" max="14086" width="7" style="115" customWidth="1"/>
    <col min="14087" max="14087" width="13" style="115" customWidth="1"/>
    <col min="14088" max="14088" width="7" style="115" customWidth="1"/>
    <col min="14089" max="14089" width="13" style="115" customWidth="1"/>
    <col min="14090" max="14090" width="7" style="115" customWidth="1"/>
    <col min="14091" max="14091" width="13" style="115" customWidth="1"/>
    <col min="14092" max="14336" width="9.5703125" style="115"/>
    <col min="14337" max="14337" width="2" style="115" customWidth="1"/>
    <col min="14338" max="14338" width="10.5703125" style="115" customWidth="1"/>
    <col min="14339" max="14339" width="2" style="115" customWidth="1"/>
    <col min="14340" max="14340" width="7" style="115" customWidth="1"/>
    <col min="14341" max="14341" width="13" style="115" customWidth="1"/>
    <col min="14342" max="14342" width="7" style="115" customWidth="1"/>
    <col min="14343" max="14343" width="13" style="115" customWidth="1"/>
    <col min="14344" max="14344" width="7" style="115" customWidth="1"/>
    <col min="14345" max="14345" width="13" style="115" customWidth="1"/>
    <col min="14346" max="14346" width="7" style="115" customWidth="1"/>
    <col min="14347" max="14347" width="13" style="115" customWidth="1"/>
    <col min="14348" max="14592" width="9.5703125" style="115"/>
    <col min="14593" max="14593" width="2" style="115" customWidth="1"/>
    <col min="14594" max="14594" width="10.5703125" style="115" customWidth="1"/>
    <col min="14595" max="14595" width="2" style="115" customWidth="1"/>
    <col min="14596" max="14596" width="7" style="115" customWidth="1"/>
    <col min="14597" max="14597" width="13" style="115" customWidth="1"/>
    <col min="14598" max="14598" width="7" style="115" customWidth="1"/>
    <col min="14599" max="14599" width="13" style="115" customWidth="1"/>
    <col min="14600" max="14600" width="7" style="115" customWidth="1"/>
    <col min="14601" max="14601" width="13" style="115" customWidth="1"/>
    <col min="14602" max="14602" width="7" style="115" customWidth="1"/>
    <col min="14603" max="14603" width="13" style="115" customWidth="1"/>
    <col min="14604" max="14848" width="9.5703125" style="115"/>
    <col min="14849" max="14849" width="2" style="115" customWidth="1"/>
    <col min="14850" max="14850" width="10.5703125" style="115" customWidth="1"/>
    <col min="14851" max="14851" width="2" style="115" customWidth="1"/>
    <col min="14852" max="14852" width="7" style="115" customWidth="1"/>
    <col min="14853" max="14853" width="13" style="115" customWidth="1"/>
    <col min="14854" max="14854" width="7" style="115" customWidth="1"/>
    <col min="14855" max="14855" width="13" style="115" customWidth="1"/>
    <col min="14856" max="14856" width="7" style="115" customWidth="1"/>
    <col min="14857" max="14857" width="13" style="115" customWidth="1"/>
    <col min="14858" max="14858" width="7" style="115" customWidth="1"/>
    <col min="14859" max="14859" width="13" style="115" customWidth="1"/>
    <col min="14860" max="15104" width="9.5703125" style="115"/>
    <col min="15105" max="15105" width="2" style="115" customWidth="1"/>
    <col min="15106" max="15106" width="10.5703125" style="115" customWidth="1"/>
    <col min="15107" max="15107" width="2" style="115" customWidth="1"/>
    <col min="15108" max="15108" width="7" style="115" customWidth="1"/>
    <col min="15109" max="15109" width="13" style="115" customWidth="1"/>
    <col min="15110" max="15110" width="7" style="115" customWidth="1"/>
    <col min="15111" max="15111" width="13" style="115" customWidth="1"/>
    <col min="15112" max="15112" width="7" style="115" customWidth="1"/>
    <col min="15113" max="15113" width="13" style="115" customWidth="1"/>
    <col min="15114" max="15114" width="7" style="115" customWidth="1"/>
    <col min="15115" max="15115" width="13" style="115" customWidth="1"/>
    <col min="15116" max="15360" width="9.5703125" style="115"/>
    <col min="15361" max="15361" width="2" style="115" customWidth="1"/>
    <col min="15362" max="15362" width="10.5703125" style="115" customWidth="1"/>
    <col min="15363" max="15363" width="2" style="115" customWidth="1"/>
    <col min="15364" max="15364" width="7" style="115" customWidth="1"/>
    <col min="15365" max="15365" width="13" style="115" customWidth="1"/>
    <col min="15366" max="15366" width="7" style="115" customWidth="1"/>
    <col min="15367" max="15367" width="13" style="115" customWidth="1"/>
    <col min="15368" max="15368" width="7" style="115" customWidth="1"/>
    <col min="15369" max="15369" width="13" style="115" customWidth="1"/>
    <col min="15370" max="15370" width="7" style="115" customWidth="1"/>
    <col min="15371" max="15371" width="13" style="115" customWidth="1"/>
    <col min="15372" max="15616" width="9.5703125" style="115"/>
    <col min="15617" max="15617" width="2" style="115" customWidth="1"/>
    <col min="15618" max="15618" width="10.5703125" style="115" customWidth="1"/>
    <col min="15619" max="15619" width="2" style="115" customWidth="1"/>
    <col min="15620" max="15620" width="7" style="115" customWidth="1"/>
    <col min="15621" max="15621" width="13" style="115" customWidth="1"/>
    <col min="15622" max="15622" width="7" style="115" customWidth="1"/>
    <col min="15623" max="15623" width="13" style="115" customWidth="1"/>
    <col min="15624" max="15624" width="7" style="115" customWidth="1"/>
    <col min="15625" max="15625" width="13" style="115" customWidth="1"/>
    <col min="15626" max="15626" width="7" style="115" customWidth="1"/>
    <col min="15627" max="15627" width="13" style="115" customWidth="1"/>
    <col min="15628" max="15872" width="9.5703125" style="115"/>
    <col min="15873" max="15873" width="2" style="115" customWidth="1"/>
    <col min="15874" max="15874" width="10.5703125" style="115" customWidth="1"/>
    <col min="15875" max="15875" width="2" style="115" customWidth="1"/>
    <col min="15876" max="15876" width="7" style="115" customWidth="1"/>
    <col min="15877" max="15877" width="13" style="115" customWidth="1"/>
    <col min="15878" max="15878" width="7" style="115" customWidth="1"/>
    <col min="15879" max="15879" width="13" style="115" customWidth="1"/>
    <col min="15880" max="15880" width="7" style="115" customWidth="1"/>
    <col min="15881" max="15881" width="13" style="115" customWidth="1"/>
    <col min="15882" max="15882" width="7" style="115" customWidth="1"/>
    <col min="15883" max="15883" width="13" style="115" customWidth="1"/>
    <col min="15884" max="16128" width="9.5703125" style="115"/>
    <col min="16129" max="16129" width="2" style="115" customWidth="1"/>
    <col min="16130" max="16130" width="10.5703125" style="115" customWidth="1"/>
    <col min="16131" max="16131" width="2" style="115" customWidth="1"/>
    <col min="16132" max="16132" width="7" style="115" customWidth="1"/>
    <col min="16133" max="16133" width="13" style="115" customWidth="1"/>
    <col min="16134" max="16134" width="7" style="115" customWidth="1"/>
    <col min="16135" max="16135" width="13" style="115" customWidth="1"/>
    <col min="16136" max="16136" width="7" style="115" customWidth="1"/>
    <col min="16137" max="16137" width="13" style="115" customWidth="1"/>
    <col min="16138" max="16138" width="7" style="115" customWidth="1"/>
    <col min="16139" max="16139" width="13" style="115" customWidth="1"/>
    <col min="16140" max="16384" width="9.5703125" style="115"/>
  </cols>
  <sheetData>
    <row r="1" spans="1:12" ht="14.25" customHeight="1" thickBot="1">
      <c r="K1" s="171" t="s">
        <v>465</v>
      </c>
    </row>
    <row r="2" spans="1:12" ht="14.25" customHeight="1" thickTop="1">
      <c r="A2" s="270"/>
      <c r="B2" s="599" t="s">
        <v>464</v>
      </c>
      <c r="C2" s="293"/>
      <c r="D2" s="608" t="s">
        <v>338</v>
      </c>
      <c r="E2" s="621"/>
      <c r="F2" s="608" t="s">
        <v>463</v>
      </c>
      <c r="G2" s="621"/>
      <c r="H2" s="608" t="s">
        <v>462</v>
      </c>
      <c r="I2" s="621"/>
      <c r="J2" s="608" t="s">
        <v>461</v>
      </c>
      <c r="K2" s="609"/>
      <c r="L2" s="52"/>
    </row>
    <row r="3" spans="1:12" ht="17.149999999999999" customHeight="1">
      <c r="A3" s="292"/>
      <c r="B3" s="601"/>
      <c r="C3" s="291"/>
      <c r="D3" s="290" t="s">
        <v>444</v>
      </c>
      <c r="E3" s="290" t="s">
        <v>437</v>
      </c>
      <c r="F3" s="290" t="s">
        <v>444</v>
      </c>
      <c r="G3" s="290" t="s">
        <v>437</v>
      </c>
      <c r="H3" s="290" t="s">
        <v>444</v>
      </c>
      <c r="I3" s="290" t="s">
        <v>437</v>
      </c>
      <c r="J3" s="290" t="s">
        <v>444</v>
      </c>
      <c r="K3" s="289" t="s">
        <v>437</v>
      </c>
    </row>
    <row r="4" spans="1:12">
      <c r="A4" s="287"/>
      <c r="B4" s="287"/>
      <c r="C4" s="288"/>
      <c r="D4" s="287" t="s">
        <v>436</v>
      </c>
      <c r="E4" s="287" t="s">
        <v>460</v>
      </c>
      <c r="F4" s="287" t="s">
        <v>436</v>
      </c>
      <c r="G4" s="287" t="s">
        <v>460</v>
      </c>
      <c r="H4" s="287" t="s">
        <v>436</v>
      </c>
      <c r="I4" s="287" t="s">
        <v>460</v>
      </c>
      <c r="J4" s="287" t="s">
        <v>436</v>
      </c>
      <c r="K4" s="287" t="s">
        <v>460</v>
      </c>
    </row>
    <row r="5" spans="1:12" ht="9.75" customHeight="1">
      <c r="A5" s="283"/>
      <c r="B5" s="284" t="s">
        <v>434</v>
      </c>
      <c r="C5" s="282"/>
      <c r="D5" s="15">
        <v>19</v>
      </c>
      <c r="E5" s="15">
        <v>269321</v>
      </c>
      <c r="F5" s="286">
        <v>1</v>
      </c>
      <c r="G5" s="36">
        <v>160</v>
      </c>
      <c r="H5" s="285">
        <v>4</v>
      </c>
      <c r="I5" s="15">
        <v>234710</v>
      </c>
      <c r="J5" s="15">
        <v>14</v>
      </c>
      <c r="K5" s="15">
        <v>34451</v>
      </c>
    </row>
    <row r="6" spans="1:12" ht="9.75" customHeight="1">
      <c r="A6" s="283"/>
      <c r="B6" s="284" t="s">
        <v>433</v>
      </c>
      <c r="C6" s="282"/>
      <c r="D6" s="15">
        <v>9</v>
      </c>
      <c r="E6" s="15">
        <v>250939</v>
      </c>
      <c r="F6" s="36" t="s">
        <v>459</v>
      </c>
      <c r="G6" s="36" t="s">
        <v>459</v>
      </c>
      <c r="H6" s="15">
        <v>4</v>
      </c>
      <c r="I6" s="15">
        <v>241830</v>
      </c>
      <c r="J6" s="15">
        <v>5</v>
      </c>
      <c r="K6" s="15">
        <v>9109</v>
      </c>
    </row>
    <row r="7" spans="1:12" ht="9.75" customHeight="1">
      <c r="A7" s="283"/>
      <c r="B7" s="284" t="s">
        <v>458</v>
      </c>
      <c r="C7" s="282"/>
      <c r="D7" s="15">
        <f>F7+H7+J7</f>
        <v>10</v>
      </c>
      <c r="E7" s="15">
        <f>G7+I7+K7</f>
        <v>265072</v>
      </c>
      <c r="F7" s="529">
        <v>1</v>
      </c>
      <c r="G7" s="529">
        <v>22615</v>
      </c>
      <c r="H7" s="15">
        <v>4</v>
      </c>
      <c r="I7" s="15">
        <f>60435+60435+60435+60172</f>
        <v>241477</v>
      </c>
      <c r="J7" s="15">
        <v>5</v>
      </c>
      <c r="K7" s="15">
        <f>108+280+72+260+260</f>
        <v>980</v>
      </c>
    </row>
    <row r="8" spans="1:12" ht="3" customHeight="1" thickBot="1">
      <c r="A8" s="128"/>
      <c r="B8" s="128"/>
      <c r="C8" s="281"/>
      <c r="D8" s="128"/>
      <c r="E8" s="128"/>
      <c r="F8" s="128"/>
      <c r="G8" s="128"/>
      <c r="H8" s="128"/>
      <c r="I8" s="128"/>
      <c r="J8" s="128"/>
      <c r="K8" s="128"/>
    </row>
    <row r="9" spans="1:12" ht="4.5" customHeight="1" thickTop="1"/>
    <row r="11" spans="1:12" ht="13">
      <c r="D11" s="280"/>
      <c r="G11" s="125"/>
    </row>
    <row r="12" spans="1:12">
      <c r="B12" s="19"/>
    </row>
  </sheetData>
  <mergeCells count="5">
    <mergeCell ref="B2:B3"/>
    <mergeCell ref="D2:E2"/>
    <mergeCell ref="F2:G2"/>
    <mergeCell ref="H2:I2"/>
    <mergeCell ref="J2:K2"/>
  </mergeCells>
  <phoneticPr fontId="3"/>
  <pageMargins left="0.90551181102362199" right="0.70866141732283505" top="0.74803149606299202" bottom="0.74803149606299202" header="0.31496062992126" footer="0.31496062992126"/>
  <pageSetup paperSize="9" scale="130" orientation="portrait"/>
  <headerFooter>
    <oddHeader>&amp;L鋼船建造実績&amp;R&amp;F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P12"/>
  <sheetViews>
    <sheetView showWhiteSpace="0" zoomScaleNormal="100" zoomScaleSheetLayoutView="160" zoomScalePageLayoutView="200" workbookViewId="0"/>
  </sheetViews>
  <sheetFormatPr defaultRowHeight="8.5"/>
  <cols>
    <col min="1" max="1" width="2" style="115" customWidth="1"/>
    <col min="2" max="2" width="8.5703125" style="115" customWidth="1"/>
    <col min="3" max="3" width="2" style="294" customWidth="1"/>
    <col min="4" max="4" width="6.5703125" style="294" customWidth="1"/>
    <col min="5" max="5" width="5" style="294" customWidth="1"/>
    <col min="6" max="6" width="8" style="294" customWidth="1"/>
    <col min="7" max="7" width="8.85546875" style="294" customWidth="1"/>
    <col min="8" max="8" width="5.42578125" style="294" customWidth="1"/>
    <col min="9" max="9" width="4" style="294" customWidth="1"/>
    <col min="10" max="10" width="7.85546875" style="294" customWidth="1"/>
    <col min="11" max="11" width="5.140625" style="294" customWidth="1"/>
    <col min="12" max="12" width="5" style="294" customWidth="1"/>
    <col min="13" max="13" width="5.85546875" style="294" customWidth="1"/>
    <col min="14" max="14" width="6.42578125" style="294" customWidth="1"/>
    <col min="15" max="15" width="11" style="294" customWidth="1"/>
    <col min="16" max="256" width="9.5703125" style="294"/>
    <col min="257" max="257" width="2" style="294" customWidth="1"/>
    <col min="258" max="258" width="8.5703125" style="294" customWidth="1"/>
    <col min="259" max="259" width="2" style="294" customWidth="1"/>
    <col min="260" max="260" width="6.5703125" style="294" customWidth="1"/>
    <col min="261" max="261" width="5" style="294" customWidth="1"/>
    <col min="262" max="262" width="8" style="294" customWidth="1"/>
    <col min="263" max="263" width="8.85546875" style="294" customWidth="1"/>
    <col min="264" max="264" width="5.42578125" style="294" customWidth="1"/>
    <col min="265" max="265" width="4" style="294" customWidth="1"/>
    <col min="266" max="266" width="7.85546875" style="294" customWidth="1"/>
    <col min="267" max="267" width="5.140625" style="294" customWidth="1"/>
    <col min="268" max="268" width="5" style="294" customWidth="1"/>
    <col min="269" max="269" width="5.85546875" style="294" customWidth="1"/>
    <col min="270" max="270" width="6.42578125" style="294" customWidth="1"/>
    <col min="271" max="271" width="11" style="294" customWidth="1"/>
    <col min="272" max="512" width="9.5703125" style="294"/>
    <col min="513" max="513" width="2" style="294" customWidth="1"/>
    <col min="514" max="514" width="8.5703125" style="294" customWidth="1"/>
    <col min="515" max="515" width="2" style="294" customWidth="1"/>
    <col min="516" max="516" width="6.5703125" style="294" customWidth="1"/>
    <col min="517" max="517" width="5" style="294" customWidth="1"/>
    <col min="518" max="518" width="8" style="294" customWidth="1"/>
    <col min="519" max="519" width="8.85546875" style="294" customWidth="1"/>
    <col min="520" max="520" width="5.42578125" style="294" customWidth="1"/>
    <col min="521" max="521" width="4" style="294" customWidth="1"/>
    <col min="522" max="522" width="7.85546875" style="294" customWidth="1"/>
    <col min="523" max="523" width="5.140625" style="294" customWidth="1"/>
    <col min="524" max="524" width="5" style="294" customWidth="1"/>
    <col min="525" max="525" width="5.85546875" style="294" customWidth="1"/>
    <col min="526" max="526" width="6.42578125" style="294" customWidth="1"/>
    <col min="527" max="527" width="11" style="294" customWidth="1"/>
    <col min="528" max="768" width="9.5703125" style="294"/>
    <col min="769" max="769" width="2" style="294" customWidth="1"/>
    <col min="770" max="770" width="8.5703125" style="294" customWidth="1"/>
    <col min="771" max="771" width="2" style="294" customWidth="1"/>
    <col min="772" max="772" width="6.5703125" style="294" customWidth="1"/>
    <col min="773" max="773" width="5" style="294" customWidth="1"/>
    <col min="774" max="774" width="8" style="294" customWidth="1"/>
    <col min="775" max="775" width="8.85546875" style="294" customWidth="1"/>
    <col min="776" max="776" width="5.42578125" style="294" customWidth="1"/>
    <col min="777" max="777" width="4" style="294" customWidth="1"/>
    <col min="778" max="778" width="7.85546875" style="294" customWidth="1"/>
    <col min="779" max="779" width="5.140625" style="294" customWidth="1"/>
    <col min="780" max="780" width="5" style="294" customWidth="1"/>
    <col min="781" max="781" width="5.85546875" style="294" customWidth="1"/>
    <col min="782" max="782" width="6.42578125" style="294" customWidth="1"/>
    <col min="783" max="783" width="11" style="294" customWidth="1"/>
    <col min="784" max="1024" width="9.5703125" style="294"/>
    <col min="1025" max="1025" width="2" style="294" customWidth="1"/>
    <col min="1026" max="1026" width="8.5703125" style="294" customWidth="1"/>
    <col min="1027" max="1027" width="2" style="294" customWidth="1"/>
    <col min="1028" max="1028" width="6.5703125" style="294" customWidth="1"/>
    <col min="1029" max="1029" width="5" style="294" customWidth="1"/>
    <col min="1030" max="1030" width="8" style="294" customWidth="1"/>
    <col min="1031" max="1031" width="8.85546875" style="294" customWidth="1"/>
    <col min="1032" max="1032" width="5.42578125" style="294" customWidth="1"/>
    <col min="1033" max="1033" width="4" style="294" customWidth="1"/>
    <col min="1034" max="1034" width="7.85546875" style="294" customWidth="1"/>
    <col min="1035" max="1035" width="5.140625" style="294" customWidth="1"/>
    <col min="1036" max="1036" width="5" style="294" customWidth="1"/>
    <col min="1037" max="1037" width="5.85546875" style="294" customWidth="1"/>
    <col min="1038" max="1038" width="6.42578125" style="294" customWidth="1"/>
    <col min="1039" max="1039" width="11" style="294" customWidth="1"/>
    <col min="1040" max="1280" width="9.5703125" style="294"/>
    <col min="1281" max="1281" width="2" style="294" customWidth="1"/>
    <col min="1282" max="1282" width="8.5703125" style="294" customWidth="1"/>
    <col min="1283" max="1283" width="2" style="294" customWidth="1"/>
    <col min="1284" max="1284" width="6.5703125" style="294" customWidth="1"/>
    <col min="1285" max="1285" width="5" style="294" customWidth="1"/>
    <col min="1286" max="1286" width="8" style="294" customWidth="1"/>
    <col min="1287" max="1287" width="8.85546875" style="294" customWidth="1"/>
    <col min="1288" max="1288" width="5.42578125" style="294" customWidth="1"/>
    <col min="1289" max="1289" width="4" style="294" customWidth="1"/>
    <col min="1290" max="1290" width="7.85546875" style="294" customWidth="1"/>
    <col min="1291" max="1291" width="5.140625" style="294" customWidth="1"/>
    <col min="1292" max="1292" width="5" style="294" customWidth="1"/>
    <col min="1293" max="1293" width="5.85546875" style="294" customWidth="1"/>
    <col min="1294" max="1294" width="6.42578125" style="294" customWidth="1"/>
    <col min="1295" max="1295" width="11" style="294" customWidth="1"/>
    <col min="1296" max="1536" width="9.5703125" style="294"/>
    <col min="1537" max="1537" width="2" style="294" customWidth="1"/>
    <col min="1538" max="1538" width="8.5703125" style="294" customWidth="1"/>
    <col min="1539" max="1539" width="2" style="294" customWidth="1"/>
    <col min="1540" max="1540" width="6.5703125" style="294" customWidth="1"/>
    <col min="1541" max="1541" width="5" style="294" customWidth="1"/>
    <col min="1542" max="1542" width="8" style="294" customWidth="1"/>
    <col min="1543" max="1543" width="8.85546875" style="294" customWidth="1"/>
    <col min="1544" max="1544" width="5.42578125" style="294" customWidth="1"/>
    <col min="1545" max="1545" width="4" style="294" customWidth="1"/>
    <col min="1546" max="1546" width="7.85546875" style="294" customWidth="1"/>
    <col min="1547" max="1547" width="5.140625" style="294" customWidth="1"/>
    <col min="1548" max="1548" width="5" style="294" customWidth="1"/>
    <col min="1549" max="1549" width="5.85546875" style="294" customWidth="1"/>
    <col min="1550" max="1550" width="6.42578125" style="294" customWidth="1"/>
    <col min="1551" max="1551" width="11" style="294" customWidth="1"/>
    <col min="1552" max="1792" width="9.5703125" style="294"/>
    <col min="1793" max="1793" width="2" style="294" customWidth="1"/>
    <col min="1794" max="1794" width="8.5703125" style="294" customWidth="1"/>
    <col min="1795" max="1795" width="2" style="294" customWidth="1"/>
    <col min="1796" max="1796" width="6.5703125" style="294" customWidth="1"/>
    <col min="1797" max="1797" width="5" style="294" customWidth="1"/>
    <col min="1798" max="1798" width="8" style="294" customWidth="1"/>
    <col min="1799" max="1799" width="8.85546875" style="294" customWidth="1"/>
    <col min="1800" max="1800" width="5.42578125" style="294" customWidth="1"/>
    <col min="1801" max="1801" width="4" style="294" customWidth="1"/>
    <col min="1802" max="1802" width="7.85546875" style="294" customWidth="1"/>
    <col min="1803" max="1803" width="5.140625" style="294" customWidth="1"/>
    <col min="1804" max="1804" width="5" style="294" customWidth="1"/>
    <col min="1805" max="1805" width="5.85546875" style="294" customWidth="1"/>
    <col min="1806" max="1806" width="6.42578125" style="294" customWidth="1"/>
    <col min="1807" max="1807" width="11" style="294" customWidth="1"/>
    <col min="1808" max="2048" width="9.5703125" style="294"/>
    <col min="2049" max="2049" width="2" style="294" customWidth="1"/>
    <col min="2050" max="2050" width="8.5703125" style="294" customWidth="1"/>
    <col min="2051" max="2051" width="2" style="294" customWidth="1"/>
    <col min="2052" max="2052" width="6.5703125" style="294" customWidth="1"/>
    <col min="2053" max="2053" width="5" style="294" customWidth="1"/>
    <col min="2054" max="2054" width="8" style="294" customWidth="1"/>
    <col min="2055" max="2055" width="8.85546875" style="294" customWidth="1"/>
    <col min="2056" max="2056" width="5.42578125" style="294" customWidth="1"/>
    <col min="2057" max="2057" width="4" style="294" customWidth="1"/>
    <col min="2058" max="2058" width="7.85546875" style="294" customWidth="1"/>
    <col min="2059" max="2059" width="5.140625" style="294" customWidth="1"/>
    <col min="2060" max="2060" width="5" style="294" customWidth="1"/>
    <col min="2061" max="2061" width="5.85546875" style="294" customWidth="1"/>
    <col min="2062" max="2062" width="6.42578125" style="294" customWidth="1"/>
    <col min="2063" max="2063" width="11" style="294" customWidth="1"/>
    <col min="2064" max="2304" width="9.5703125" style="294"/>
    <col min="2305" max="2305" width="2" style="294" customWidth="1"/>
    <col min="2306" max="2306" width="8.5703125" style="294" customWidth="1"/>
    <col min="2307" max="2307" width="2" style="294" customWidth="1"/>
    <col min="2308" max="2308" width="6.5703125" style="294" customWidth="1"/>
    <col min="2309" max="2309" width="5" style="294" customWidth="1"/>
    <col min="2310" max="2310" width="8" style="294" customWidth="1"/>
    <col min="2311" max="2311" width="8.85546875" style="294" customWidth="1"/>
    <col min="2312" max="2312" width="5.42578125" style="294" customWidth="1"/>
    <col min="2313" max="2313" width="4" style="294" customWidth="1"/>
    <col min="2314" max="2314" width="7.85546875" style="294" customWidth="1"/>
    <col min="2315" max="2315" width="5.140625" style="294" customWidth="1"/>
    <col min="2316" max="2316" width="5" style="294" customWidth="1"/>
    <col min="2317" max="2317" width="5.85546875" style="294" customWidth="1"/>
    <col min="2318" max="2318" width="6.42578125" style="294" customWidth="1"/>
    <col min="2319" max="2319" width="11" style="294" customWidth="1"/>
    <col min="2320" max="2560" width="9.5703125" style="294"/>
    <col min="2561" max="2561" width="2" style="294" customWidth="1"/>
    <col min="2562" max="2562" width="8.5703125" style="294" customWidth="1"/>
    <col min="2563" max="2563" width="2" style="294" customWidth="1"/>
    <col min="2564" max="2564" width="6.5703125" style="294" customWidth="1"/>
    <col min="2565" max="2565" width="5" style="294" customWidth="1"/>
    <col min="2566" max="2566" width="8" style="294" customWidth="1"/>
    <col min="2567" max="2567" width="8.85546875" style="294" customWidth="1"/>
    <col min="2568" max="2568" width="5.42578125" style="294" customWidth="1"/>
    <col min="2569" max="2569" width="4" style="294" customWidth="1"/>
    <col min="2570" max="2570" width="7.85546875" style="294" customWidth="1"/>
    <col min="2571" max="2571" width="5.140625" style="294" customWidth="1"/>
    <col min="2572" max="2572" width="5" style="294" customWidth="1"/>
    <col min="2573" max="2573" width="5.85546875" style="294" customWidth="1"/>
    <col min="2574" max="2574" width="6.42578125" style="294" customWidth="1"/>
    <col min="2575" max="2575" width="11" style="294" customWidth="1"/>
    <col min="2576" max="2816" width="9.5703125" style="294"/>
    <col min="2817" max="2817" width="2" style="294" customWidth="1"/>
    <col min="2818" max="2818" width="8.5703125" style="294" customWidth="1"/>
    <col min="2819" max="2819" width="2" style="294" customWidth="1"/>
    <col min="2820" max="2820" width="6.5703125" style="294" customWidth="1"/>
    <col min="2821" max="2821" width="5" style="294" customWidth="1"/>
    <col min="2822" max="2822" width="8" style="294" customWidth="1"/>
    <col min="2823" max="2823" width="8.85546875" style="294" customWidth="1"/>
    <col min="2824" max="2824" width="5.42578125" style="294" customWidth="1"/>
    <col min="2825" max="2825" width="4" style="294" customWidth="1"/>
    <col min="2826" max="2826" width="7.85546875" style="294" customWidth="1"/>
    <col min="2827" max="2827" width="5.140625" style="294" customWidth="1"/>
    <col min="2828" max="2828" width="5" style="294" customWidth="1"/>
    <col min="2829" max="2829" width="5.85546875" style="294" customWidth="1"/>
    <col min="2830" max="2830" width="6.42578125" style="294" customWidth="1"/>
    <col min="2831" max="2831" width="11" style="294" customWidth="1"/>
    <col min="2832" max="3072" width="9.5703125" style="294"/>
    <col min="3073" max="3073" width="2" style="294" customWidth="1"/>
    <col min="3074" max="3074" width="8.5703125" style="294" customWidth="1"/>
    <col min="3075" max="3075" width="2" style="294" customWidth="1"/>
    <col min="3076" max="3076" width="6.5703125" style="294" customWidth="1"/>
    <col min="3077" max="3077" width="5" style="294" customWidth="1"/>
    <col min="3078" max="3078" width="8" style="294" customWidth="1"/>
    <col min="3079" max="3079" width="8.85546875" style="294" customWidth="1"/>
    <col min="3080" max="3080" width="5.42578125" style="294" customWidth="1"/>
    <col min="3081" max="3081" width="4" style="294" customWidth="1"/>
    <col min="3082" max="3082" width="7.85546875" style="294" customWidth="1"/>
    <col min="3083" max="3083" width="5.140625" style="294" customWidth="1"/>
    <col min="3084" max="3084" width="5" style="294" customWidth="1"/>
    <col min="3085" max="3085" width="5.85546875" style="294" customWidth="1"/>
    <col min="3086" max="3086" width="6.42578125" style="294" customWidth="1"/>
    <col min="3087" max="3087" width="11" style="294" customWidth="1"/>
    <col min="3088" max="3328" width="9.5703125" style="294"/>
    <col min="3329" max="3329" width="2" style="294" customWidth="1"/>
    <col min="3330" max="3330" width="8.5703125" style="294" customWidth="1"/>
    <col min="3331" max="3331" width="2" style="294" customWidth="1"/>
    <col min="3332" max="3332" width="6.5703125" style="294" customWidth="1"/>
    <col min="3333" max="3333" width="5" style="294" customWidth="1"/>
    <col min="3334" max="3334" width="8" style="294" customWidth="1"/>
    <col min="3335" max="3335" width="8.85546875" style="294" customWidth="1"/>
    <col min="3336" max="3336" width="5.42578125" style="294" customWidth="1"/>
    <col min="3337" max="3337" width="4" style="294" customWidth="1"/>
    <col min="3338" max="3338" width="7.85546875" style="294" customWidth="1"/>
    <col min="3339" max="3339" width="5.140625" style="294" customWidth="1"/>
    <col min="3340" max="3340" width="5" style="294" customWidth="1"/>
    <col min="3341" max="3341" width="5.85546875" style="294" customWidth="1"/>
    <col min="3342" max="3342" width="6.42578125" style="294" customWidth="1"/>
    <col min="3343" max="3343" width="11" style="294" customWidth="1"/>
    <col min="3344" max="3584" width="9.5703125" style="294"/>
    <col min="3585" max="3585" width="2" style="294" customWidth="1"/>
    <col min="3586" max="3586" width="8.5703125" style="294" customWidth="1"/>
    <col min="3587" max="3587" width="2" style="294" customWidth="1"/>
    <col min="3588" max="3588" width="6.5703125" style="294" customWidth="1"/>
    <col min="3589" max="3589" width="5" style="294" customWidth="1"/>
    <col min="3590" max="3590" width="8" style="294" customWidth="1"/>
    <col min="3591" max="3591" width="8.85546875" style="294" customWidth="1"/>
    <col min="3592" max="3592" width="5.42578125" style="294" customWidth="1"/>
    <col min="3593" max="3593" width="4" style="294" customWidth="1"/>
    <col min="3594" max="3594" width="7.85546875" style="294" customWidth="1"/>
    <col min="3595" max="3595" width="5.140625" style="294" customWidth="1"/>
    <col min="3596" max="3596" width="5" style="294" customWidth="1"/>
    <col min="3597" max="3597" width="5.85546875" style="294" customWidth="1"/>
    <col min="3598" max="3598" width="6.42578125" style="294" customWidth="1"/>
    <col min="3599" max="3599" width="11" style="294" customWidth="1"/>
    <col min="3600" max="3840" width="9.5703125" style="294"/>
    <col min="3841" max="3841" width="2" style="294" customWidth="1"/>
    <col min="3842" max="3842" width="8.5703125" style="294" customWidth="1"/>
    <col min="3843" max="3843" width="2" style="294" customWidth="1"/>
    <col min="3844" max="3844" width="6.5703125" style="294" customWidth="1"/>
    <col min="3845" max="3845" width="5" style="294" customWidth="1"/>
    <col min="3846" max="3846" width="8" style="294" customWidth="1"/>
    <col min="3847" max="3847" width="8.85546875" style="294" customWidth="1"/>
    <col min="3848" max="3848" width="5.42578125" style="294" customWidth="1"/>
    <col min="3849" max="3849" width="4" style="294" customWidth="1"/>
    <col min="3850" max="3850" width="7.85546875" style="294" customWidth="1"/>
    <col min="3851" max="3851" width="5.140625" style="294" customWidth="1"/>
    <col min="3852" max="3852" width="5" style="294" customWidth="1"/>
    <col min="3853" max="3853" width="5.85546875" style="294" customWidth="1"/>
    <col min="3854" max="3854" width="6.42578125" style="294" customWidth="1"/>
    <col min="3855" max="3855" width="11" style="294" customWidth="1"/>
    <col min="3856" max="4096" width="9.5703125" style="294"/>
    <col min="4097" max="4097" width="2" style="294" customWidth="1"/>
    <col min="4098" max="4098" width="8.5703125" style="294" customWidth="1"/>
    <col min="4099" max="4099" width="2" style="294" customWidth="1"/>
    <col min="4100" max="4100" width="6.5703125" style="294" customWidth="1"/>
    <col min="4101" max="4101" width="5" style="294" customWidth="1"/>
    <col min="4102" max="4102" width="8" style="294" customWidth="1"/>
    <col min="4103" max="4103" width="8.85546875" style="294" customWidth="1"/>
    <col min="4104" max="4104" width="5.42578125" style="294" customWidth="1"/>
    <col min="4105" max="4105" width="4" style="294" customWidth="1"/>
    <col min="4106" max="4106" width="7.85546875" style="294" customWidth="1"/>
    <col min="4107" max="4107" width="5.140625" style="294" customWidth="1"/>
    <col min="4108" max="4108" width="5" style="294" customWidth="1"/>
    <col min="4109" max="4109" width="5.85546875" style="294" customWidth="1"/>
    <col min="4110" max="4110" width="6.42578125" style="294" customWidth="1"/>
    <col min="4111" max="4111" width="11" style="294" customWidth="1"/>
    <col min="4112" max="4352" width="9.5703125" style="294"/>
    <col min="4353" max="4353" width="2" style="294" customWidth="1"/>
    <col min="4354" max="4354" width="8.5703125" style="294" customWidth="1"/>
    <col min="4355" max="4355" width="2" style="294" customWidth="1"/>
    <col min="4356" max="4356" width="6.5703125" style="294" customWidth="1"/>
    <col min="4357" max="4357" width="5" style="294" customWidth="1"/>
    <col min="4358" max="4358" width="8" style="294" customWidth="1"/>
    <col min="4359" max="4359" width="8.85546875" style="294" customWidth="1"/>
    <col min="4360" max="4360" width="5.42578125" style="294" customWidth="1"/>
    <col min="4361" max="4361" width="4" style="294" customWidth="1"/>
    <col min="4362" max="4362" width="7.85546875" style="294" customWidth="1"/>
    <col min="4363" max="4363" width="5.140625" style="294" customWidth="1"/>
    <col min="4364" max="4364" width="5" style="294" customWidth="1"/>
    <col min="4365" max="4365" width="5.85546875" style="294" customWidth="1"/>
    <col min="4366" max="4366" width="6.42578125" style="294" customWidth="1"/>
    <col min="4367" max="4367" width="11" style="294" customWidth="1"/>
    <col min="4368" max="4608" width="9.5703125" style="294"/>
    <col min="4609" max="4609" width="2" style="294" customWidth="1"/>
    <col min="4610" max="4610" width="8.5703125" style="294" customWidth="1"/>
    <col min="4611" max="4611" width="2" style="294" customWidth="1"/>
    <col min="4612" max="4612" width="6.5703125" style="294" customWidth="1"/>
    <col min="4613" max="4613" width="5" style="294" customWidth="1"/>
    <col min="4614" max="4614" width="8" style="294" customWidth="1"/>
    <col min="4615" max="4615" width="8.85546875" style="294" customWidth="1"/>
    <col min="4616" max="4616" width="5.42578125" style="294" customWidth="1"/>
    <col min="4617" max="4617" width="4" style="294" customWidth="1"/>
    <col min="4618" max="4618" width="7.85546875" style="294" customWidth="1"/>
    <col min="4619" max="4619" width="5.140625" style="294" customWidth="1"/>
    <col min="4620" max="4620" width="5" style="294" customWidth="1"/>
    <col min="4621" max="4621" width="5.85546875" style="294" customWidth="1"/>
    <col min="4622" max="4622" width="6.42578125" style="294" customWidth="1"/>
    <col min="4623" max="4623" width="11" style="294" customWidth="1"/>
    <col min="4624" max="4864" width="9.5703125" style="294"/>
    <col min="4865" max="4865" width="2" style="294" customWidth="1"/>
    <col min="4866" max="4866" width="8.5703125" style="294" customWidth="1"/>
    <col min="4867" max="4867" width="2" style="294" customWidth="1"/>
    <col min="4868" max="4868" width="6.5703125" style="294" customWidth="1"/>
    <col min="4869" max="4869" width="5" style="294" customWidth="1"/>
    <col min="4870" max="4870" width="8" style="294" customWidth="1"/>
    <col min="4871" max="4871" width="8.85546875" style="294" customWidth="1"/>
    <col min="4872" max="4872" width="5.42578125" style="294" customWidth="1"/>
    <col min="4873" max="4873" width="4" style="294" customWidth="1"/>
    <col min="4874" max="4874" width="7.85546875" style="294" customWidth="1"/>
    <col min="4875" max="4875" width="5.140625" style="294" customWidth="1"/>
    <col min="4876" max="4876" width="5" style="294" customWidth="1"/>
    <col min="4877" max="4877" width="5.85546875" style="294" customWidth="1"/>
    <col min="4878" max="4878" width="6.42578125" style="294" customWidth="1"/>
    <col min="4879" max="4879" width="11" style="294" customWidth="1"/>
    <col min="4880" max="5120" width="9.5703125" style="294"/>
    <col min="5121" max="5121" width="2" style="294" customWidth="1"/>
    <col min="5122" max="5122" width="8.5703125" style="294" customWidth="1"/>
    <col min="5123" max="5123" width="2" style="294" customWidth="1"/>
    <col min="5124" max="5124" width="6.5703125" style="294" customWidth="1"/>
    <col min="5125" max="5125" width="5" style="294" customWidth="1"/>
    <col min="5126" max="5126" width="8" style="294" customWidth="1"/>
    <col min="5127" max="5127" width="8.85546875" style="294" customWidth="1"/>
    <col min="5128" max="5128" width="5.42578125" style="294" customWidth="1"/>
    <col min="5129" max="5129" width="4" style="294" customWidth="1"/>
    <col min="5130" max="5130" width="7.85546875" style="294" customWidth="1"/>
    <col min="5131" max="5131" width="5.140625" style="294" customWidth="1"/>
    <col min="5132" max="5132" width="5" style="294" customWidth="1"/>
    <col min="5133" max="5133" width="5.85546875" style="294" customWidth="1"/>
    <col min="5134" max="5134" width="6.42578125" style="294" customWidth="1"/>
    <col min="5135" max="5135" width="11" style="294" customWidth="1"/>
    <col min="5136" max="5376" width="9.5703125" style="294"/>
    <col min="5377" max="5377" width="2" style="294" customWidth="1"/>
    <col min="5378" max="5378" width="8.5703125" style="294" customWidth="1"/>
    <col min="5379" max="5379" width="2" style="294" customWidth="1"/>
    <col min="5380" max="5380" width="6.5703125" style="294" customWidth="1"/>
    <col min="5381" max="5381" width="5" style="294" customWidth="1"/>
    <col min="5382" max="5382" width="8" style="294" customWidth="1"/>
    <col min="5383" max="5383" width="8.85546875" style="294" customWidth="1"/>
    <col min="5384" max="5384" width="5.42578125" style="294" customWidth="1"/>
    <col min="5385" max="5385" width="4" style="294" customWidth="1"/>
    <col min="5386" max="5386" width="7.85546875" style="294" customWidth="1"/>
    <col min="5387" max="5387" width="5.140625" style="294" customWidth="1"/>
    <col min="5388" max="5388" width="5" style="294" customWidth="1"/>
    <col min="5389" max="5389" width="5.85546875" style="294" customWidth="1"/>
    <col min="5390" max="5390" width="6.42578125" style="294" customWidth="1"/>
    <col min="5391" max="5391" width="11" style="294" customWidth="1"/>
    <col min="5392" max="5632" width="9.5703125" style="294"/>
    <col min="5633" max="5633" width="2" style="294" customWidth="1"/>
    <col min="5634" max="5634" width="8.5703125" style="294" customWidth="1"/>
    <col min="5635" max="5635" width="2" style="294" customWidth="1"/>
    <col min="5636" max="5636" width="6.5703125" style="294" customWidth="1"/>
    <col min="5637" max="5637" width="5" style="294" customWidth="1"/>
    <col min="5638" max="5638" width="8" style="294" customWidth="1"/>
    <col min="5639" max="5639" width="8.85546875" style="294" customWidth="1"/>
    <col min="5640" max="5640" width="5.42578125" style="294" customWidth="1"/>
    <col min="5641" max="5641" width="4" style="294" customWidth="1"/>
    <col min="5642" max="5642" width="7.85546875" style="294" customWidth="1"/>
    <col min="5643" max="5643" width="5.140625" style="294" customWidth="1"/>
    <col min="5644" max="5644" width="5" style="294" customWidth="1"/>
    <col min="5645" max="5645" width="5.85546875" style="294" customWidth="1"/>
    <col min="5646" max="5646" width="6.42578125" style="294" customWidth="1"/>
    <col min="5647" max="5647" width="11" style="294" customWidth="1"/>
    <col min="5648" max="5888" width="9.5703125" style="294"/>
    <col min="5889" max="5889" width="2" style="294" customWidth="1"/>
    <col min="5890" max="5890" width="8.5703125" style="294" customWidth="1"/>
    <col min="5891" max="5891" width="2" style="294" customWidth="1"/>
    <col min="5892" max="5892" width="6.5703125" style="294" customWidth="1"/>
    <col min="5893" max="5893" width="5" style="294" customWidth="1"/>
    <col min="5894" max="5894" width="8" style="294" customWidth="1"/>
    <col min="5895" max="5895" width="8.85546875" style="294" customWidth="1"/>
    <col min="5896" max="5896" width="5.42578125" style="294" customWidth="1"/>
    <col min="5897" max="5897" width="4" style="294" customWidth="1"/>
    <col min="5898" max="5898" width="7.85546875" style="294" customWidth="1"/>
    <col min="5899" max="5899" width="5.140625" style="294" customWidth="1"/>
    <col min="5900" max="5900" width="5" style="294" customWidth="1"/>
    <col min="5901" max="5901" width="5.85546875" style="294" customWidth="1"/>
    <col min="5902" max="5902" width="6.42578125" style="294" customWidth="1"/>
    <col min="5903" max="5903" width="11" style="294" customWidth="1"/>
    <col min="5904" max="6144" width="9.5703125" style="294"/>
    <col min="6145" max="6145" width="2" style="294" customWidth="1"/>
    <col min="6146" max="6146" width="8.5703125" style="294" customWidth="1"/>
    <col min="6147" max="6147" width="2" style="294" customWidth="1"/>
    <col min="6148" max="6148" width="6.5703125" style="294" customWidth="1"/>
    <col min="6149" max="6149" width="5" style="294" customWidth="1"/>
    <col min="6150" max="6150" width="8" style="294" customWidth="1"/>
    <col min="6151" max="6151" width="8.85546875" style="294" customWidth="1"/>
    <col min="6152" max="6152" width="5.42578125" style="294" customWidth="1"/>
    <col min="6153" max="6153" width="4" style="294" customWidth="1"/>
    <col min="6154" max="6154" width="7.85546875" style="294" customWidth="1"/>
    <col min="6155" max="6155" width="5.140625" style="294" customWidth="1"/>
    <col min="6156" max="6156" width="5" style="294" customWidth="1"/>
    <col min="6157" max="6157" width="5.85546875" style="294" customWidth="1"/>
    <col min="6158" max="6158" width="6.42578125" style="294" customWidth="1"/>
    <col min="6159" max="6159" width="11" style="294" customWidth="1"/>
    <col min="6160" max="6400" width="9.5703125" style="294"/>
    <col min="6401" max="6401" width="2" style="294" customWidth="1"/>
    <col min="6402" max="6402" width="8.5703125" style="294" customWidth="1"/>
    <col min="6403" max="6403" width="2" style="294" customWidth="1"/>
    <col min="6404" max="6404" width="6.5703125" style="294" customWidth="1"/>
    <col min="6405" max="6405" width="5" style="294" customWidth="1"/>
    <col min="6406" max="6406" width="8" style="294" customWidth="1"/>
    <col min="6407" max="6407" width="8.85546875" style="294" customWidth="1"/>
    <col min="6408" max="6408" width="5.42578125" style="294" customWidth="1"/>
    <col min="6409" max="6409" width="4" style="294" customWidth="1"/>
    <col min="6410" max="6410" width="7.85546875" style="294" customWidth="1"/>
    <col min="6411" max="6411" width="5.140625" style="294" customWidth="1"/>
    <col min="6412" max="6412" width="5" style="294" customWidth="1"/>
    <col min="6413" max="6413" width="5.85546875" style="294" customWidth="1"/>
    <col min="6414" max="6414" width="6.42578125" style="294" customWidth="1"/>
    <col min="6415" max="6415" width="11" style="294" customWidth="1"/>
    <col min="6416" max="6656" width="9.5703125" style="294"/>
    <col min="6657" max="6657" width="2" style="294" customWidth="1"/>
    <col min="6658" max="6658" width="8.5703125" style="294" customWidth="1"/>
    <col min="6659" max="6659" width="2" style="294" customWidth="1"/>
    <col min="6660" max="6660" width="6.5703125" style="294" customWidth="1"/>
    <col min="6661" max="6661" width="5" style="294" customWidth="1"/>
    <col min="6662" max="6662" width="8" style="294" customWidth="1"/>
    <col min="6663" max="6663" width="8.85546875" style="294" customWidth="1"/>
    <col min="6664" max="6664" width="5.42578125" style="294" customWidth="1"/>
    <col min="6665" max="6665" width="4" style="294" customWidth="1"/>
    <col min="6666" max="6666" width="7.85546875" style="294" customWidth="1"/>
    <col min="6667" max="6667" width="5.140625" style="294" customWidth="1"/>
    <col min="6668" max="6668" width="5" style="294" customWidth="1"/>
    <col min="6669" max="6669" width="5.85546875" style="294" customWidth="1"/>
    <col min="6670" max="6670" width="6.42578125" style="294" customWidth="1"/>
    <col min="6671" max="6671" width="11" style="294" customWidth="1"/>
    <col min="6672" max="6912" width="9.5703125" style="294"/>
    <col min="6913" max="6913" width="2" style="294" customWidth="1"/>
    <col min="6914" max="6914" width="8.5703125" style="294" customWidth="1"/>
    <col min="6915" max="6915" width="2" style="294" customWidth="1"/>
    <col min="6916" max="6916" width="6.5703125" style="294" customWidth="1"/>
    <col min="6917" max="6917" width="5" style="294" customWidth="1"/>
    <col min="6918" max="6918" width="8" style="294" customWidth="1"/>
    <col min="6919" max="6919" width="8.85546875" style="294" customWidth="1"/>
    <col min="6920" max="6920" width="5.42578125" style="294" customWidth="1"/>
    <col min="6921" max="6921" width="4" style="294" customWidth="1"/>
    <col min="6922" max="6922" width="7.85546875" style="294" customWidth="1"/>
    <col min="6923" max="6923" width="5.140625" style="294" customWidth="1"/>
    <col min="6924" max="6924" width="5" style="294" customWidth="1"/>
    <col min="6925" max="6925" width="5.85546875" style="294" customWidth="1"/>
    <col min="6926" max="6926" width="6.42578125" style="294" customWidth="1"/>
    <col min="6927" max="6927" width="11" style="294" customWidth="1"/>
    <col min="6928" max="7168" width="9.5703125" style="294"/>
    <col min="7169" max="7169" width="2" style="294" customWidth="1"/>
    <col min="7170" max="7170" width="8.5703125" style="294" customWidth="1"/>
    <col min="7171" max="7171" width="2" style="294" customWidth="1"/>
    <col min="7172" max="7172" width="6.5703125" style="294" customWidth="1"/>
    <col min="7173" max="7173" width="5" style="294" customWidth="1"/>
    <col min="7174" max="7174" width="8" style="294" customWidth="1"/>
    <col min="7175" max="7175" width="8.85546875" style="294" customWidth="1"/>
    <col min="7176" max="7176" width="5.42578125" style="294" customWidth="1"/>
    <col min="7177" max="7177" width="4" style="294" customWidth="1"/>
    <col min="7178" max="7178" width="7.85546875" style="294" customWidth="1"/>
    <col min="7179" max="7179" width="5.140625" style="294" customWidth="1"/>
    <col min="7180" max="7180" width="5" style="294" customWidth="1"/>
    <col min="7181" max="7181" width="5.85546875" style="294" customWidth="1"/>
    <col min="7182" max="7182" width="6.42578125" style="294" customWidth="1"/>
    <col min="7183" max="7183" width="11" style="294" customWidth="1"/>
    <col min="7184" max="7424" width="9.5703125" style="294"/>
    <col min="7425" max="7425" width="2" style="294" customWidth="1"/>
    <col min="7426" max="7426" width="8.5703125" style="294" customWidth="1"/>
    <col min="7427" max="7427" width="2" style="294" customWidth="1"/>
    <col min="7428" max="7428" width="6.5703125" style="294" customWidth="1"/>
    <col min="7429" max="7429" width="5" style="294" customWidth="1"/>
    <col min="7430" max="7430" width="8" style="294" customWidth="1"/>
    <col min="7431" max="7431" width="8.85546875" style="294" customWidth="1"/>
    <col min="7432" max="7432" width="5.42578125" style="294" customWidth="1"/>
    <col min="7433" max="7433" width="4" style="294" customWidth="1"/>
    <col min="7434" max="7434" width="7.85546875" style="294" customWidth="1"/>
    <col min="7435" max="7435" width="5.140625" style="294" customWidth="1"/>
    <col min="7436" max="7436" width="5" style="294" customWidth="1"/>
    <col min="7437" max="7437" width="5.85546875" style="294" customWidth="1"/>
    <col min="7438" max="7438" width="6.42578125" style="294" customWidth="1"/>
    <col min="7439" max="7439" width="11" style="294" customWidth="1"/>
    <col min="7440" max="7680" width="9.5703125" style="294"/>
    <col min="7681" max="7681" width="2" style="294" customWidth="1"/>
    <col min="7682" max="7682" width="8.5703125" style="294" customWidth="1"/>
    <col min="7683" max="7683" width="2" style="294" customWidth="1"/>
    <col min="7684" max="7684" width="6.5703125" style="294" customWidth="1"/>
    <col min="7685" max="7685" width="5" style="294" customWidth="1"/>
    <col min="7686" max="7686" width="8" style="294" customWidth="1"/>
    <col min="7687" max="7687" width="8.85546875" style="294" customWidth="1"/>
    <col min="7688" max="7688" width="5.42578125" style="294" customWidth="1"/>
    <col min="7689" max="7689" width="4" style="294" customWidth="1"/>
    <col min="7690" max="7690" width="7.85546875" style="294" customWidth="1"/>
    <col min="7691" max="7691" width="5.140625" style="294" customWidth="1"/>
    <col min="7692" max="7692" width="5" style="294" customWidth="1"/>
    <col min="7693" max="7693" width="5.85546875" style="294" customWidth="1"/>
    <col min="7694" max="7694" width="6.42578125" style="294" customWidth="1"/>
    <col min="7695" max="7695" width="11" style="294" customWidth="1"/>
    <col min="7696" max="7936" width="9.5703125" style="294"/>
    <col min="7937" max="7937" width="2" style="294" customWidth="1"/>
    <col min="7938" max="7938" width="8.5703125" style="294" customWidth="1"/>
    <col min="7939" max="7939" width="2" style="294" customWidth="1"/>
    <col min="7940" max="7940" width="6.5703125" style="294" customWidth="1"/>
    <col min="7941" max="7941" width="5" style="294" customWidth="1"/>
    <col min="7942" max="7942" width="8" style="294" customWidth="1"/>
    <col min="7943" max="7943" width="8.85546875" style="294" customWidth="1"/>
    <col min="7944" max="7944" width="5.42578125" style="294" customWidth="1"/>
    <col min="7945" max="7945" width="4" style="294" customWidth="1"/>
    <col min="7946" max="7946" width="7.85546875" style="294" customWidth="1"/>
    <col min="7947" max="7947" width="5.140625" style="294" customWidth="1"/>
    <col min="7948" max="7948" width="5" style="294" customWidth="1"/>
    <col min="7949" max="7949" width="5.85546875" style="294" customWidth="1"/>
    <col min="7950" max="7950" width="6.42578125" style="294" customWidth="1"/>
    <col min="7951" max="7951" width="11" style="294" customWidth="1"/>
    <col min="7952" max="8192" width="9.5703125" style="294"/>
    <col min="8193" max="8193" width="2" style="294" customWidth="1"/>
    <col min="8194" max="8194" width="8.5703125" style="294" customWidth="1"/>
    <col min="8195" max="8195" width="2" style="294" customWidth="1"/>
    <col min="8196" max="8196" width="6.5703125" style="294" customWidth="1"/>
    <col min="8197" max="8197" width="5" style="294" customWidth="1"/>
    <col min="8198" max="8198" width="8" style="294" customWidth="1"/>
    <col min="8199" max="8199" width="8.85546875" style="294" customWidth="1"/>
    <col min="8200" max="8200" width="5.42578125" style="294" customWidth="1"/>
    <col min="8201" max="8201" width="4" style="294" customWidth="1"/>
    <col min="8202" max="8202" width="7.85546875" style="294" customWidth="1"/>
    <col min="8203" max="8203" width="5.140625" style="294" customWidth="1"/>
    <col min="8204" max="8204" width="5" style="294" customWidth="1"/>
    <col min="8205" max="8205" width="5.85546875" style="294" customWidth="1"/>
    <col min="8206" max="8206" width="6.42578125" style="294" customWidth="1"/>
    <col min="8207" max="8207" width="11" style="294" customWidth="1"/>
    <col min="8208" max="8448" width="9.5703125" style="294"/>
    <col min="8449" max="8449" width="2" style="294" customWidth="1"/>
    <col min="8450" max="8450" width="8.5703125" style="294" customWidth="1"/>
    <col min="8451" max="8451" width="2" style="294" customWidth="1"/>
    <col min="8452" max="8452" width="6.5703125" style="294" customWidth="1"/>
    <col min="8453" max="8453" width="5" style="294" customWidth="1"/>
    <col min="8454" max="8454" width="8" style="294" customWidth="1"/>
    <col min="8455" max="8455" width="8.85546875" style="294" customWidth="1"/>
    <col min="8456" max="8456" width="5.42578125" style="294" customWidth="1"/>
    <col min="8457" max="8457" width="4" style="294" customWidth="1"/>
    <col min="8458" max="8458" width="7.85546875" style="294" customWidth="1"/>
    <col min="8459" max="8459" width="5.140625" style="294" customWidth="1"/>
    <col min="8460" max="8460" width="5" style="294" customWidth="1"/>
    <col min="8461" max="8461" width="5.85546875" style="294" customWidth="1"/>
    <col min="8462" max="8462" width="6.42578125" style="294" customWidth="1"/>
    <col min="8463" max="8463" width="11" style="294" customWidth="1"/>
    <col min="8464" max="8704" width="9.5703125" style="294"/>
    <col min="8705" max="8705" width="2" style="294" customWidth="1"/>
    <col min="8706" max="8706" width="8.5703125" style="294" customWidth="1"/>
    <col min="8707" max="8707" width="2" style="294" customWidth="1"/>
    <col min="8708" max="8708" width="6.5703125" style="294" customWidth="1"/>
    <col min="8709" max="8709" width="5" style="294" customWidth="1"/>
    <col min="8710" max="8710" width="8" style="294" customWidth="1"/>
    <col min="8711" max="8711" width="8.85546875" style="294" customWidth="1"/>
    <col min="8712" max="8712" width="5.42578125" style="294" customWidth="1"/>
    <col min="8713" max="8713" width="4" style="294" customWidth="1"/>
    <col min="8714" max="8714" width="7.85546875" style="294" customWidth="1"/>
    <col min="8715" max="8715" width="5.140625" style="294" customWidth="1"/>
    <col min="8716" max="8716" width="5" style="294" customWidth="1"/>
    <col min="8717" max="8717" width="5.85546875" style="294" customWidth="1"/>
    <col min="8718" max="8718" width="6.42578125" style="294" customWidth="1"/>
    <col min="8719" max="8719" width="11" style="294" customWidth="1"/>
    <col min="8720" max="8960" width="9.5703125" style="294"/>
    <col min="8961" max="8961" width="2" style="294" customWidth="1"/>
    <col min="8962" max="8962" width="8.5703125" style="294" customWidth="1"/>
    <col min="8963" max="8963" width="2" style="294" customWidth="1"/>
    <col min="8964" max="8964" width="6.5703125" style="294" customWidth="1"/>
    <col min="8965" max="8965" width="5" style="294" customWidth="1"/>
    <col min="8966" max="8966" width="8" style="294" customWidth="1"/>
    <col min="8967" max="8967" width="8.85546875" style="294" customWidth="1"/>
    <col min="8968" max="8968" width="5.42578125" style="294" customWidth="1"/>
    <col min="8969" max="8969" width="4" style="294" customWidth="1"/>
    <col min="8970" max="8970" width="7.85546875" style="294" customWidth="1"/>
    <col min="8971" max="8971" width="5.140625" style="294" customWidth="1"/>
    <col min="8972" max="8972" width="5" style="294" customWidth="1"/>
    <col min="8973" max="8973" width="5.85546875" style="294" customWidth="1"/>
    <col min="8974" max="8974" width="6.42578125" style="294" customWidth="1"/>
    <col min="8975" max="8975" width="11" style="294" customWidth="1"/>
    <col min="8976" max="9216" width="9.5703125" style="294"/>
    <col min="9217" max="9217" width="2" style="294" customWidth="1"/>
    <col min="9218" max="9218" width="8.5703125" style="294" customWidth="1"/>
    <col min="9219" max="9219" width="2" style="294" customWidth="1"/>
    <col min="9220" max="9220" width="6.5703125" style="294" customWidth="1"/>
    <col min="9221" max="9221" width="5" style="294" customWidth="1"/>
    <col min="9222" max="9222" width="8" style="294" customWidth="1"/>
    <col min="9223" max="9223" width="8.85546875" style="294" customWidth="1"/>
    <col min="9224" max="9224" width="5.42578125" style="294" customWidth="1"/>
    <col min="9225" max="9225" width="4" style="294" customWidth="1"/>
    <col min="9226" max="9226" width="7.85546875" style="294" customWidth="1"/>
    <col min="9227" max="9227" width="5.140625" style="294" customWidth="1"/>
    <col min="9228" max="9228" width="5" style="294" customWidth="1"/>
    <col min="9229" max="9229" width="5.85546875" style="294" customWidth="1"/>
    <col min="9230" max="9230" width="6.42578125" style="294" customWidth="1"/>
    <col min="9231" max="9231" width="11" style="294" customWidth="1"/>
    <col min="9232" max="9472" width="9.5703125" style="294"/>
    <col min="9473" max="9473" width="2" style="294" customWidth="1"/>
    <col min="9474" max="9474" width="8.5703125" style="294" customWidth="1"/>
    <col min="9475" max="9475" width="2" style="294" customWidth="1"/>
    <col min="9476" max="9476" width="6.5703125" style="294" customWidth="1"/>
    <col min="9477" max="9477" width="5" style="294" customWidth="1"/>
    <col min="9478" max="9478" width="8" style="294" customWidth="1"/>
    <col min="9479" max="9479" width="8.85546875" style="294" customWidth="1"/>
    <col min="9480" max="9480" width="5.42578125" style="294" customWidth="1"/>
    <col min="9481" max="9481" width="4" style="294" customWidth="1"/>
    <col min="9482" max="9482" width="7.85546875" style="294" customWidth="1"/>
    <col min="9483" max="9483" width="5.140625" style="294" customWidth="1"/>
    <col min="9484" max="9484" width="5" style="294" customWidth="1"/>
    <col min="9485" max="9485" width="5.85546875" style="294" customWidth="1"/>
    <col min="9486" max="9486" width="6.42578125" style="294" customWidth="1"/>
    <col min="9487" max="9487" width="11" style="294" customWidth="1"/>
    <col min="9488" max="9728" width="9.5703125" style="294"/>
    <col min="9729" max="9729" width="2" style="294" customWidth="1"/>
    <col min="9730" max="9730" width="8.5703125" style="294" customWidth="1"/>
    <col min="9731" max="9731" width="2" style="294" customWidth="1"/>
    <col min="9732" max="9732" width="6.5703125" style="294" customWidth="1"/>
    <col min="9733" max="9733" width="5" style="294" customWidth="1"/>
    <col min="9734" max="9734" width="8" style="294" customWidth="1"/>
    <col min="9735" max="9735" width="8.85546875" style="294" customWidth="1"/>
    <col min="9736" max="9736" width="5.42578125" style="294" customWidth="1"/>
    <col min="9737" max="9737" width="4" style="294" customWidth="1"/>
    <col min="9738" max="9738" width="7.85546875" style="294" customWidth="1"/>
    <col min="9739" max="9739" width="5.140625" style="294" customWidth="1"/>
    <col min="9740" max="9740" width="5" style="294" customWidth="1"/>
    <col min="9741" max="9741" width="5.85546875" style="294" customWidth="1"/>
    <col min="9742" max="9742" width="6.42578125" style="294" customWidth="1"/>
    <col min="9743" max="9743" width="11" style="294" customWidth="1"/>
    <col min="9744" max="9984" width="9.5703125" style="294"/>
    <col min="9985" max="9985" width="2" style="294" customWidth="1"/>
    <col min="9986" max="9986" width="8.5703125" style="294" customWidth="1"/>
    <col min="9987" max="9987" width="2" style="294" customWidth="1"/>
    <col min="9988" max="9988" width="6.5703125" style="294" customWidth="1"/>
    <col min="9989" max="9989" width="5" style="294" customWidth="1"/>
    <col min="9990" max="9990" width="8" style="294" customWidth="1"/>
    <col min="9991" max="9991" width="8.85546875" style="294" customWidth="1"/>
    <col min="9992" max="9992" width="5.42578125" style="294" customWidth="1"/>
    <col min="9993" max="9993" width="4" style="294" customWidth="1"/>
    <col min="9994" max="9994" width="7.85546875" style="294" customWidth="1"/>
    <col min="9995" max="9995" width="5.140625" style="294" customWidth="1"/>
    <col min="9996" max="9996" width="5" style="294" customWidth="1"/>
    <col min="9997" max="9997" width="5.85546875" style="294" customWidth="1"/>
    <col min="9998" max="9998" width="6.42578125" style="294" customWidth="1"/>
    <col min="9999" max="9999" width="11" style="294" customWidth="1"/>
    <col min="10000" max="10240" width="9.5703125" style="294"/>
    <col min="10241" max="10241" width="2" style="294" customWidth="1"/>
    <col min="10242" max="10242" width="8.5703125" style="294" customWidth="1"/>
    <col min="10243" max="10243" width="2" style="294" customWidth="1"/>
    <col min="10244" max="10244" width="6.5703125" style="294" customWidth="1"/>
    <col min="10245" max="10245" width="5" style="294" customWidth="1"/>
    <col min="10246" max="10246" width="8" style="294" customWidth="1"/>
    <col min="10247" max="10247" width="8.85546875" style="294" customWidth="1"/>
    <col min="10248" max="10248" width="5.42578125" style="294" customWidth="1"/>
    <col min="10249" max="10249" width="4" style="294" customWidth="1"/>
    <col min="10250" max="10250" width="7.85546875" style="294" customWidth="1"/>
    <col min="10251" max="10251" width="5.140625" style="294" customWidth="1"/>
    <col min="10252" max="10252" width="5" style="294" customWidth="1"/>
    <col min="10253" max="10253" width="5.85546875" style="294" customWidth="1"/>
    <col min="10254" max="10254" width="6.42578125" style="294" customWidth="1"/>
    <col min="10255" max="10255" width="11" style="294" customWidth="1"/>
    <col min="10256" max="10496" width="9.5703125" style="294"/>
    <col min="10497" max="10497" width="2" style="294" customWidth="1"/>
    <col min="10498" max="10498" width="8.5703125" style="294" customWidth="1"/>
    <col min="10499" max="10499" width="2" style="294" customWidth="1"/>
    <col min="10500" max="10500" width="6.5703125" style="294" customWidth="1"/>
    <col min="10501" max="10501" width="5" style="294" customWidth="1"/>
    <col min="10502" max="10502" width="8" style="294" customWidth="1"/>
    <col min="10503" max="10503" width="8.85546875" style="294" customWidth="1"/>
    <col min="10504" max="10504" width="5.42578125" style="294" customWidth="1"/>
    <col min="10505" max="10505" width="4" style="294" customWidth="1"/>
    <col min="10506" max="10506" width="7.85546875" style="294" customWidth="1"/>
    <col min="10507" max="10507" width="5.140625" style="294" customWidth="1"/>
    <col min="10508" max="10508" width="5" style="294" customWidth="1"/>
    <col min="10509" max="10509" width="5.85546875" style="294" customWidth="1"/>
    <col min="10510" max="10510" width="6.42578125" style="294" customWidth="1"/>
    <col min="10511" max="10511" width="11" style="294" customWidth="1"/>
    <col min="10512" max="10752" width="9.5703125" style="294"/>
    <col min="10753" max="10753" width="2" style="294" customWidth="1"/>
    <col min="10754" max="10754" width="8.5703125" style="294" customWidth="1"/>
    <col min="10755" max="10755" width="2" style="294" customWidth="1"/>
    <col min="10756" max="10756" width="6.5703125" style="294" customWidth="1"/>
    <col min="10757" max="10757" width="5" style="294" customWidth="1"/>
    <col min="10758" max="10758" width="8" style="294" customWidth="1"/>
    <col min="10759" max="10759" width="8.85546875" style="294" customWidth="1"/>
    <col min="10760" max="10760" width="5.42578125" style="294" customWidth="1"/>
    <col min="10761" max="10761" width="4" style="294" customWidth="1"/>
    <col min="10762" max="10762" width="7.85546875" style="294" customWidth="1"/>
    <col min="10763" max="10763" width="5.140625" style="294" customWidth="1"/>
    <col min="10764" max="10764" width="5" style="294" customWidth="1"/>
    <col min="10765" max="10765" width="5.85546875" style="294" customWidth="1"/>
    <col min="10766" max="10766" width="6.42578125" style="294" customWidth="1"/>
    <col min="10767" max="10767" width="11" style="294" customWidth="1"/>
    <col min="10768" max="11008" width="9.5703125" style="294"/>
    <col min="11009" max="11009" width="2" style="294" customWidth="1"/>
    <col min="11010" max="11010" width="8.5703125" style="294" customWidth="1"/>
    <col min="11011" max="11011" width="2" style="294" customWidth="1"/>
    <col min="11012" max="11012" width="6.5703125" style="294" customWidth="1"/>
    <col min="11013" max="11013" width="5" style="294" customWidth="1"/>
    <col min="11014" max="11014" width="8" style="294" customWidth="1"/>
    <col min="11015" max="11015" width="8.85546875" style="294" customWidth="1"/>
    <col min="11016" max="11016" width="5.42578125" style="294" customWidth="1"/>
    <col min="11017" max="11017" width="4" style="294" customWidth="1"/>
    <col min="11018" max="11018" width="7.85546875" style="294" customWidth="1"/>
    <col min="11019" max="11019" width="5.140625" style="294" customWidth="1"/>
    <col min="11020" max="11020" width="5" style="294" customWidth="1"/>
    <col min="11021" max="11021" width="5.85546875" style="294" customWidth="1"/>
    <col min="11022" max="11022" width="6.42578125" style="294" customWidth="1"/>
    <col min="11023" max="11023" width="11" style="294" customWidth="1"/>
    <col min="11024" max="11264" width="9.5703125" style="294"/>
    <col min="11265" max="11265" width="2" style="294" customWidth="1"/>
    <col min="11266" max="11266" width="8.5703125" style="294" customWidth="1"/>
    <col min="11267" max="11267" width="2" style="294" customWidth="1"/>
    <col min="11268" max="11268" width="6.5703125" style="294" customWidth="1"/>
    <col min="11269" max="11269" width="5" style="294" customWidth="1"/>
    <col min="11270" max="11270" width="8" style="294" customWidth="1"/>
    <col min="11271" max="11271" width="8.85546875" style="294" customWidth="1"/>
    <col min="11272" max="11272" width="5.42578125" style="294" customWidth="1"/>
    <col min="11273" max="11273" width="4" style="294" customWidth="1"/>
    <col min="11274" max="11274" width="7.85546875" style="294" customWidth="1"/>
    <col min="11275" max="11275" width="5.140625" style="294" customWidth="1"/>
    <col min="11276" max="11276" width="5" style="294" customWidth="1"/>
    <col min="11277" max="11277" width="5.85546875" style="294" customWidth="1"/>
    <col min="11278" max="11278" width="6.42578125" style="294" customWidth="1"/>
    <col min="11279" max="11279" width="11" style="294" customWidth="1"/>
    <col min="11280" max="11520" width="9.5703125" style="294"/>
    <col min="11521" max="11521" width="2" style="294" customWidth="1"/>
    <col min="11522" max="11522" width="8.5703125" style="294" customWidth="1"/>
    <col min="11523" max="11523" width="2" style="294" customWidth="1"/>
    <col min="11524" max="11524" width="6.5703125" style="294" customWidth="1"/>
    <col min="11525" max="11525" width="5" style="294" customWidth="1"/>
    <col min="11526" max="11526" width="8" style="294" customWidth="1"/>
    <col min="11527" max="11527" width="8.85546875" style="294" customWidth="1"/>
    <col min="11528" max="11528" width="5.42578125" style="294" customWidth="1"/>
    <col min="11529" max="11529" width="4" style="294" customWidth="1"/>
    <col min="11530" max="11530" width="7.85546875" style="294" customWidth="1"/>
    <col min="11531" max="11531" width="5.140625" style="294" customWidth="1"/>
    <col min="11532" max="11532" width="5" style="294" customWidth="1"/>
    <col min="11533" max="11533" width="5.85546875" style="294" customWidth="1"/>
    <col min="11534" max="11534" width="6.42578125" style="294" customWidth="1"/>
    <col min="11535" max="11535" width="11" style="294" customWidth="1"/>
    <col min="11536" max="11776" width="9.5703125" style="294"/>
    <col min="11777" max="11777" width="2" style="294" customWidth="1"/>
    <col min="11778" max="11778" width="8.5703125" style="294" customWidth="1"/>
    <col min="11779" max="11779" width="2" style="294" customWidth="1"/>
    <col min="11780" max="11780" width="6.5703125" style="294" customWidth="1"/>
    <col min="11781" max="11781" width="5" style="294" customWidth="1"/>
    <col min="11782" max="11782" width="8" style="294" customWidth="1"/>
    <col min="11783" max="11783" width="8.85546875" style="294" customWidth="1"/>
    <col min="11784" max="11784" width="5.42578125" style="294" customWidth="1"/>
    <col min="11785" max="11785" width="4" style="294" customWidth="1"/>
    <col min="11786" max="11786" width="7.85546875" style="294" customWidth="1"/>
    <col min="11787" max="11787" width="5.140625" style="294" customWidth="1"/>
    <col min="11788" max="11788" width="5" style="294" customWidth="1"/>
    <col min="11789" max="11789" width="5.85546875" style="294" customWidth="1"/>
    <col min="11790" max="11790" width="6.42578125" style="294" customWidth="1"/>
    <col min="11791" max="11791" width="11" style="294" customWidth="1"/>
    <col min="11792" max="12032" width="9.5703125" style="294"/>
    <col min="12033" max="12033" width="2" style="294" customWidth="1"/>
    <col min="12034" max="12034" width="8.5703125" style="294" customWidth="1"/>
    <col min="12035" max="12035" width="2" style="294" customWidth="1"/>
    <col min="12036" max="12036" width="6.5703125" style="294" customWidth="1"/>
    <col min="12037" max="12037" width="5" style="294" customWidth="1"/>
    <col min="12038" max="12038" width="8" style="294" customWidth="1"/>
    <col min="12039" max="12039" width="8.85546875" style="294" customWidth="1"/>
    <col min="12040" max="12040" width="5.42578125" style="294" customWidth="1"/>
    <col min="12041" max="12041" width="4" style="294" customWidth="1"/>
    <col min="12042" max="12042" width="7.85546875" style="294" customWidth="1"/>
    <col min="12043" max="12043" width="5.140625" style="294" customWidth="1"/>
    <col min="12044" max="12044" width="5" style="294" customWidth="1"/>
    <col min="12045" max="12045" width="5.85546875" style="294" customWidth="1"/>
    <col min="12046" max="12046" width="6.42578125" style="294" customWidth="1"/>
    <col min="12047" max="12047" width="11" style="294" customWidth="1"/>
    <col min="12048" max="12288" width="9.5703125" style="294"/>
    <col min="12289" max="12289" width="2" style="294" customWidth="1"/>
    <col min="12290" max="12290" width="8.5703125" style="294" customWidth="1"/>
    <col min="12291" max="12291" width="2" style="294" customWidth="1"/>
    <col min="12292" max="12292" width="6.5703125" style="294" customWidth="1"/>
    <col min="12293" max="12293" width="5" style="294" customWidth="1"/>
    <col min="12294" max="12294" width="8" style="294" customWidth="1"/>
    <col min="12295" max="12295" width="8.85546875" style="294" customWidth="1"/>
    <col min="12296" max="12296" width="5.42578125" style="294" customWidth="1"/>
    <col min="12297" max="12297" width="4" style="294" customWidth="1"/>
    <col min="12298" max="12298" width="7.85546875" style="294" customWidth="1"/>
    <col min="12299" max="12299" width="5.140625" style="294" customWidth="1"/>
    <col min="12300" max="12300" width="5" style="294" customWidth="1"/>
    <col min="12301" max="12301" width="5.85546875" style="294" customWidth="1"/>
    <col min="12302" max="12302" width="6.42578125" style="294" customWidth="1"/>
    <col min="12303" max="12303" width="11" style="294" customWidth="1"/>
    <col min="12304" max="12544" width="9.5703125" style="294"/>
    <col min="12545" max="12545" width="2" style="294" customWidth="1"/>
    <col min="12546" max="12546" width="8.5703125" style="294" customWidth="1"/>
    <col min="12547" max="12547" width="2" style="294" customWidth="1"/>
    <col min="12548" max="12548" width="6.5703125" style="294" customWidth="1"/>
    <col min="12549" max="12549" width="5" style="294" customWidth="1"/>
    <col min="12550" max="12550" width="8" style="294" customWidth="1"/>
    <col min="12551" max="12551" width="8.85546875" style="294" customWidth="1"/>
    <col min="12552" max="12552" width="5.42578125" style="294" customWidth="1"/>
    <col min="12553" max="12553" width="4" style="294" customWidth="1"/>
    <col min="12554" max="12554" width="7.85546875" style="294" customWidth="1"/>
    <col min="12555" max="12555" width="5.140625" style="294" customWidth="1"/>
    <col min="12556" max="12556" width="5" style="294" customWidth="1"/>
    <col min="12557" max="12557" width="5.85546875" style="294" customWidth="1"/>
    <col min="12558" max="12558" width="6.42578125" style="294" customWidth="1"/>
    <col min="12559" max="12559" width="11" style="294" customWidth="1"/>
    <col min="12560" max="12800" width="9.5703125" style="294"/>
    <col min="12801" max="12801" width="2" style="294" customWidth="1"/>
    <col min="12802" max="12802" width="8.5703125" style="294" customWidth="1"/>
    <col min="12803" max="12803" width="2" style="294" customWidth="1"/>
    <col min="12804" max="12804" width="6.5703125" style="294" customWidth="1"/>
    <col min="12805" max="12805" width="5" style="294" customWidth="1"/>
    <col min="12806" max="12806" width="8" style="294" customWidth="1"/>
    <col min="12807" max="12807" width="8.85546875" style="294" customWidth="1"/>
    <col min="12808" max="12808" width="5.42578125" style="294" customWidth="1"/>
    <col min="12809" max="12809" width="4" style="294" customWidth="1"/>
    <col min="12810" max="12810" width="7.85546875" style="294" customWidth="1"/>
    <col min="12811" max="12811" width="5.140625" style="294" customWidth="1"/>
    <col min="12812" max="12812" width="5" style="294" customWidth="1"/>
    <col min="12813" max="12813" width="5.85546875" style="294" customWidth="1"/>
    <col min="12814" max="12814" width="6.42578125" style="294" customWidth="1"/>
    <col min="12815" max="12815" width="11" style="294" customWidth="1"/>
    <col min="12816" max="13056" width="9.5703125" style="294"/>
    <col min="13057" max="13057" width="2" style="294" customWidth="1"/>
    <col min="13058" max="13058" width="8.5703125" style="294" customWidth="1"/>
    <col min="13059" max="13059" width="2" style="294" customWidth="1"/>
    <col min="13060" max="13060" width="6.5703125" style="294" customWidth="1"/>
    <col min="13061" max="13061" width="5" style="294" customWidth="1"/>
    <col min="13062" max="13062" width="8" style="294" customWidth="1"/>
    <col min="13063" max="13063" width="8.85546875" style="294" customWidth="1"/>
    <col min="13064" max="13064" width="5.42578125" style="294" customWidth="1"/>
    <col min="13065" max="13065" width="4" style="294" customWidth="1"/>
    <col min="13066" max="13066" width="7.85546875" style="294" customWidth="1"/>
    <col min="13067" max="13067" width="5.140625" style="294" customWidth="1"/>
    <col min="13068" max="13068" width="5" style="294" customWidth="1"/>
    <col min="13069" max="13069" width="5.85546875" style="294" customWidth="1"/>
    <col min="13070" max="13070" width="6.42578125" style="294" customWidth="1"/>
    <col min="13071" max="13071" width="11" style="294" customWidth="1"/>
    <col min="13072" max="13312" width="9.5703125" style="294"/>
    <col min="13313" max="13313" width="2" style="294" customWidth="1"/>
    <col min="13314" max="13314" width="8.5703125" style="294" customWidth="1"/>
    <col min="13315" max="13315" width="2" style="294" customWidth="1"/>
    <col min="13316" max="13316" width="6.5703125" style="294" customWidth="1"/>
    <col min="13317" max="13317" width="5" style="294" customWidth="1"/>
    <col min="13318" max="13318" width="8" style="294" customWidth="1"/>
    <col min="13319" max="13319" width="8.85546875" style="294" customWidth="1"/>
    <col min="13320" max="13320" width="5.42578125" style="294" customWidth="1"/>
    <col min="13321" max="13321" width="4" style="294" customWidth="1"/>
    <col min="13322" max="13322" width="7.85546875" style="294" customWidth="1"/>
    <col min="13323" max="13323" width="5.140625" style="294" customWidth="1"/>
    <col min="13324" max="13324" width="5" style="294" customWidth="1"/>
    <col min="13325" max="13325" width="5.85546875" style="294" customWidth="1"/>
    <col min="13326" max="13326" width="6.42578125" style="294" customWidth="1"/>
    <col min="13327" max="13327" width="11" style="294" customWidth="1"/>
    <col min="13328" max="13568" width="9.5703125" style="294"/>
    <col min="13569" max="13569" width="2" style="294" customWidth="1"/>
    <col min="13570" max="13570" width="8.5703125" style="294" customWidth="1"/>
    <col min="13571" max="13571" width="2" style="294" customWidth="1"/>
    <col min="13572" max="13572" width="6.5703125" style="294" customWidth="1"/>
    <col min="13573" max="13573" width="5" style="294" customWidth="1"/>
    <col min="13574" max="13574" width="8" style="294" customWidth="1"/>
    <col min="13575" max="13575" width="8.85546875" style="294" customWidth="1"/>
    <col min="13576" max="13576" width="5.42578125" style="294" customWidth="1"/>
    <col min="13577" max="13577" width="4" style="294" customWidth="1"/>
    <col min="13578" max="13578" width="7.85546875" style="294" customWidth="1"/>
    <col min="13579" max="13579" width="5.140625" style="294" customWidth="1"/>
    <col min="13580" max="13580" width="5" style="294" customWidth="1"/>
    <col min="13581" max="13581" width="5.85546875" style="294" customWidth="1"/>
    <col min="13582" max="13582" width="6.42578125" style="294" customWidth="1"/>
    <col min="13583" max="13583" width="11" style="294" customWidth="1"/>
    <col min="13584" max="13824" width="9.5703125" style="294"/>
    <col min="13825" max="13825" width="2" style="294" customWidth="1"/>
    <col min="13826" max="13826" width="8.5703125" style="294" customWidth="1"/>
    <col min="13827" max="13827" width="2" style="294" customWidth="1"/>
    <col min="13828" max="13828" width="6.5703125" style="294" customWidth="1"/>
    <col min="13829" max="13829" width="5" style="294" customWidth="1"/>
    <col min="13830" max="13830" width="8" style="294" customWidth="1"/>
    <col min="13831" max="13831" width="8.85546875" style="294" customWidth="1"/>
    <col min="13832" max="13832" width="5.42578125" style="294" customWidth="1"/>
    <col min="13833" max="13833" width="4" style="294" customWidth="1"/>
    <col min="13834" max="13834" width="7.85546875" style="294" customWidth="1"/>
    <col min="13835" max="13835" width="5.140625" style="294" customWidth="1"/>
    <col min="13836" max="13836" width="5" style="294" customWidth="1"/>
    <col min="13837" max="13837" width="5.85546875" style="294" customWidth="1"/>
    <col min="13838" max="13838" width="6.42578125" style="294" customWidth="1"/>
    <col min="13839" max="13839" width="11" style="294" customWidth="1"/>
    <col min="13840" max="14080" width="9.5703125" style="294"/>
    <col min="14081" max="14081" width="2" style="294" customWidth="1"/>
    <col min="14082" max="14082" width="8.5703125" style="294" customWidth="1"/>
    <col min="14083" max="14083" width="2" style="294" customWidth="1"/>
    <col min="14084" max="14084" width="6.5703125" style="294" customWidth="1"/>
    <col min="14085" max="14085" width="5" style="294" customWidth="1"/>
    <col min="14086" max="14086" width="8" style="294" customWidth="1"/>
    <col min="14087" max="14087" width="8.85546875" style="294" customWidth="1"/>
    <col min="14088" max="14088" width="5.42578125" style="294" customWidth="1"/>
    <col min="14089" max="14089" width="4" style="294" customWidth="1"/>
    <col min="14090" max="14090" width="7.85546875" style="294" customWidth="1"/>
    <col min="14091" max="14091" width="5.140625" style="294" customWidth="1"/>
    <col min="14092" max="14092" width="5" style="294" customWidth="1"/>
    <col min="14093" max="14093" width="5.85546875" style="294" customWidth="1"/>
    <col min="14094" max="14094" width="6.42578125" style="294" customWidth="1"/>
    <col min="14095" max="14095" width="11" style="294" customWidth="1"/>
    <col min="14096" max="14336" width="9.5703125" style="294"/>
    <col min="14337" max="14337" width="2" style="294" customWidth="1"/>
    <col min="14338" max="14338" width="8.5703125" style="294" customWidth="1"/>
    <col min="14339" max="14339" width="2" style="294" customWidth="1"/>
    <col min="14340" max="14340" width="6.5703125" style="294" customWidth="1"/>
    <col min="14341" max="14341" width="5" style="294" customWidth="1"/>
    <col min="14342" max="14342" width="8" style="294" customWidth="1"/>
    <col min="14343" max="14343" width="8.85546875" style="294" customWidth="1"/>
    <col min="14344" max="14344" width="5.42578125" style="294" customWidth="1"/>
    <col min="14345" max="14345" width="4" style="294" customWidth="1"/>
    <col min="14346" max="14346" width="7.85546875" style="294" customWidth="1"/>
    <col min="14347" max="14347" width="5.140625" style="294" customWidth="1"/>
    <col min="14348" max="14348" width="5" style="294" customWidth="1"/>
    <col min="14349" max="14349" width="5.85546875" style="294" customWidth="1"/>
    <col min="14350" max="14350" width="6.42578125" style="294" customWidth="1"/>
    <col min="14351" max="14351" width="11" style="294" customWidth="1"/>
    <col min="14352" max="14592" width="9.5703125" style="294"/>
    <col min="14593" max="14593" width="2" style="294" customWidth="1"/>
    <col min="14594" max="14594" width="8.5703125" style="294" customWidth="1"/>
    <col min="14595" max="14595" width="2" style="294" customWidth="1"/>
    <col min="14596" max="14596" width="6.5703125" style="294" customWidth="1"/>
    <col min="14597" max="14597" width="5" style="294" customWidth="1"/>
    <col min="14598" max="14598" width="8" style="294" customWidth="1"/>
    <col min="14599" max="14599" width="8.85546875" style="294" customWidth="1"/>
    <col min="14600" max="14600" width="5.42578125" style="294" customWidth="1"/>
    <col min="14601" max="14601" width="4" style="294" customWidth="1"/>
    <col min="14602" max="14602" width="7.85546875" style="294" customWidth="1"/>
    <col min="14603" max="14603" width="5.140625" style="294" customWidth="1"/>
    <col min="14604" max="14604" width="5" style="294" customWidth="1"/>
    <col min="14605" max="14605" width="5.85546875" style="294" customWidth="1"/>
    <col min="14606" max="14606" width="6.42578125" style="294" customWidth="1"/>
    <col min="14607" max="14607" width="11" style="294" customWidth="1"/>
    <col min="14608" max="14848" width="9.5703125" style="294"/>
    <col min="14849" max="14849" width="2" style="294" customWidth="1"/>
    <col min="14850" max="14850" width="8.5703125" style="294" customWidth="1"/>
    <col min="14851" max="14851" width="2" style="294" customWidth="1"/>
    <col min="14852" max="14852" width="6.5703125" style="294" customWidth="1"/>
    <col min="14853" max="14853" width="5" style="294" customWidth="1"/>
    <col min="14854" max="14854" width="8" style="294" customWidth="1"/>
    <col min="14855" max="14855" width="8.85546875" style="294" customWidth="1"/>
    <col min="14856" max="14856" width="5.42578125" style="294" customWidth="1"/>
    <col min="14857" max="14857" width="4" style="294" customWidth="1"/>
    <col min="14858" max="14858" width="7.85546875" style="294" customWidth="1"/>
    <col min="14859" max="14859" width="5.140625" style="294" customWidth="1"/>
    <col min="14860" max="14860" width="5" style="294" customWidth="1"/>
    <col min="14861" max="14861" width="5.85546875" style="294" customWidth="1"/>
    <col min="14862" max="14862" width="6.42578125" style="294" customWidth="1"/>
    <col min="14863" max="14863" width="11" style="294" customWidth="1"/>
    <col min="14864" max="15104" width="9.5703125" style="294"/>
    <col min="15105" max="15105" width="2" style="294" customWidth="1"/>
    <col min="15106" max="15106" width="8.5703125" style="294" customWidth="1"/>
    <col min="15107" max="15107" width="2" style="294" customWidth="1"/>
    <col min="15108" max="15108" width="6.5703125" style="294" customWidth="1"/>
    <col min="15109" max="15109" width="5" style="294" customWidth="1"/>
    <col min="15110" max="15110" width="8" style="294" customWidth="1"/>
    <col min="15111" max="15111" width="8.85546875" style="294" customWidth="1"/>
    <col min="15112" max="15112" width="5.42578125" style="294" customWidth="1"/>
    <col min="15113" max="15113" width="4" style="294" customWidth="1"/>
    <col min="15114" max="15114" width="7.85546875" style="294" customWidth="1"/>
    <col min="15115" max="15115" width="5.140625" style="294" customWidth="1"/>
    <col min="15116" max="15116" width="5" style="294" customWidth="1"/>
    <col min="15117" max="15117" width="5.85546875" style="294" customWidth="1"/>
    <col min="15118" max="15118" width="6.42578125" style="294" customWidth="1"/>
    <col min="15119" max="15119" width="11" style="294" customWidth="1"/>
    <col min="15120" max="15360" width="9.5703125" style="294"/>
    <col min="15361" max="15361" width="2" style="294" customWidth="1"/>
    <col min="15362" max="15362" width="8.5703125" style="294" customWidth="1"/>
    <col min="15363" max="15363" width="2" style="294" customWidth="1"/>
    <col min="15364" max="15364" width="6.5703125" style="294" customWidth="1"/>
    <col min="15365" max="15365" width="5" style="294" customWidth="1"/>
    <col min="15366" max="15366" width="8" style="294" customWidth="1"/>
    <col min="15367" max="15367" width="8.85546875" style="294" customWidth="1"/>
    <col min="15368" max="15368" width="5.42578125" style="294" customWidth="1"/>
    <col min="15369" max="15369" width="4" style="294" customWidth="1"/>
    <col min="15370" max="15370" width="7.85546875" style="294" customWidth="1"/>
    <col min="15371" max="15371" width="5.140625" style="294" customWidth="1"/>
    <col min="15372" max="15372" width="5" style="294" customWidth="1"/>
    <col min="15373" max="15373" width="5.85546875" style="294" customWidth="1"/>
    <col min="15374" max="15374" width="6.42578125" style="294" customWidth="1"/>
    <col min="15375" max="15375" width="11" style="294" customWidth="1"/>
    <col min="15376" max="15616" width="9.5703125" style="294"/>
    <col min="15617" max="15617" width="2" style="294" customWidth="1"/>
    <col min="15618" max="15618" width="8.5703125" style="294" customWidth="1"/>
    <col min="15619" max="15619" width="2" style="294" customWidth="1"/>
    <col min="15620" max="15620" width="6.5703125" style="294" customWidth="1"/>
    <col min="15621" max="15621" width="5" style="294" customWidth="1"/>
    <col min="15622" max="15622" width="8" style="294" customWidth="1"/>
    <col min="15623" max="15623" width="8.85546875" style="294" customWidth="1"/>
    <col min="15624" max="15624" width="5.42578125" style="294" customWidth="1"/>
    <col min="15625" max="15625" width="4" style="294" customWidth="1"/>
    <col min="15626" max="15626" width="7.85546875" style="294" customWidth="1"/>
    <col min="15627" max="15627" width="5.140625" style="294" customWidth="1"/>
    <col min="15628" max="15628" width="5" style="294" customWidth="1"/>
    <col min="15629" max="15629" width="5.85546875" style="294" customWidth="1"/>
    <col min="15630" max="15630" width="6.42578125" style="294" customWidth="1"/>
    <col min="15631" max="15631" width="11" style="294" customWidth="1"/>
    <col min="15632" max="15872" width="9.5703125" style="294"/>
    <col min="15873" max="15873" width="2" style="294" customWidth="1"/>
    <col min="15874" max="15874" width="8.5703125" style="294" customWidth="1"/>
    <col min="15875" max="15875" width="2" style="294" customWidth="1"/>
    <col min="15876" max="15876" width="6.5703125" style="294" customWidth="1"/>
    <col min="15877" max="15877" width="5" style="294" customWidth="1"/>
    <col min="15878" max="15878" width="8" style="294" customWidth="1"/>
    <col min="15879" max="15879" width="8.85546875" style="294" customWidth="1"/>
    <col min="15880" max="15880" width="5.42578125" style="294" customWidth="1"/>
    <col min="15881" max="15881" width="4" style="294" customWidth="1"/>
    <col min="15882" max="15882" width="7.85546875" style="294" customWidth="1"/>
    <col min="15883" max="15883" width="5.140625" style="294" customWidth="1"/>
    <col min="15884" max="15884" width="5" style="294" customWidth="1"/>
    <col min="15885" max="15885" width="5.85546875" style="294" customWidth="1"/>
    <col min="15886" max="15886" width="6.42578125" style="294" customWidth="1"/>
    <col min="15887" max="15887" width="11" style="294" customWidth="1"/>
    <col min="15888" max="16128" width="9.5703125" style="294"/>
    <col min="16129" max="16129" width="2" style="294" customWidth="1"/>
    <col min="16130" max="16130" width="8.5703125" style="294" customWidth="1"/>
    <col min="16131" max="16131" width="2" style="294" customWidth="1"/>
    <col min="16132" max="16132" width="6.5703125" style="294" customWidth="1"/>
    <col min="16133" max="16133" width="5" style="294" customWidth="1"/>
    <col min="16134" max="16134" width="8" style="294" customWidth="1"/>
    <col min="16135" max="16135" width="8.85546875" style="294" customWidth="1"/>
    <col min="16136" max="16136" width="5.42578125" style="294" customWidth="1"/>
    <col min="16137" max="16137" width="4" style="294" customWidth="1"/>
    <col min="16138" max="16138" width="7.85546875" style="294" customWidth="1"/>
    <col min="16139" max="16139" width="5.140625" style="294" customWidth="1"/>
    <col min="16140" max="16140" width="5" style="294" customWidth="1"/>
    <col min="16141" max="16141" width="5.85546875" style="294" customWidth="1"/>
    <col min="16142" max="16142" width="6.42578125" style="294" customWidth="1"/>
    <col min="16143" max="16143" width="11" style="294" customWidth="1"/>
    <col min="16144" max="16384" width="9.5703125" style="294"/>
  </cols>
  <sheetData>
    <row r="1" spans="1:16" s="115" customFormat="1" ht="15.75" customHeight="1" thickBot="1">
      <c r="O1" s="171" t="s">
        <v>473</v>
      </c>
    </row>
    <row r="2" spans="1:16" s="115" customFormat="1" ht="14.25" customHeight="1" thickTop="1">
      <c r="A2" s="270"/>
      <c r="B2" s="599" t="s">
        <v>445</v>
      </c>
      <c r="C2" s="270"/>
      <c r="D2" s="608" t="s">
        <v>338</v>
      </c>
      <c r="E2" s="609"/>
      <c r="F2" s="609"/>
      <c r="G2" s="621"/>
      <c r="H2" s="608" t="s">
        <v>472</v>
      </c>
      <c r="I2" s="609"/>
      <c r="J2" s="609"/>
      <c r="K2" s="621"/>
      <c r="L2" s="608" t="s">
        <v>461</v>
      </c>
      <c r="M2" s="609"/>
      <c r="N2" s="609"/>
      <c r="O2" s="609"/>
      <c r="P2" s="52"/>
    </row>
    <row r="3" spans="1:16" s="115" customFormat="1" ht="14.25" customHeight="1">
      <c r="A3" s="155"/>
      <c r="B3" s="601"/>
      <c r="C3" s="155"/>
      <c r="D3" s="610" t="s">
        <v>444</v>
      </c>
      <c r="E3" s="611"/>
      <c r="F3" s="610" t="s">
        <v>437</v>
      </c>
      <c r="G3" s="611"/>
      <c r="H3" s="610" t="s">
        <v>444</v>
      </c>
      <c r="I3" s="611"/>
      <c r="J3" s="610" t="s">
        <v>437</v>
      </c>
      <c r="K3" s="611"/>
      <c r="L3" s="610" t="s">
        <v>444</v>
      </c>
      <c r="M3" s="611"/>
      <c r="N3" s="610" t="s">
        <v>437</v>
      </c>
      <c r="O3" s="612"/>
    </row>
    <row r="4" spans="1:16" s="115" customFormat="1">
      <c r="A4" s="264"/>
      <c r="B4" s="302"/>
      <c r="C4" s="303"/>
      <c r="D4" s="539"/>
      <c r="E4" s="539" t="s">
        <v>436</v>
      </c>
      <c r="F4" s="539"/>
      <c r="G4" s="539" t="s">
        <v>460</v>
      </c>
      <c r="H4" s="539"/>
      <c r="I4" s="539" t="s">
        <v>436</v>
      </c>
      <c r="J4" s="539"/>
      <c r="K4" s="539" t="s">
        <v>460</v>
      </c>
      <c r="L4" s="539"/>
      <c r="M4" s="539" t="s">
        <v>436</v>
      </c>
      <c r="N4" s="539"/>
      <c r="O4" s="539" t="s">
        <v>460</v>
      </c>
    </row>
    <row r="5" spans="1:16" s="222" customFormat="1" ht="9.75" customHeight="1">
      <c r="A5" s="14"/>
      <c r="B5" s="11" t="s">
        <v>434</v>
      </c>
      <c r="C5" s="299"/>
      <c r="D5" s="300" t="s">
        <v>459</v>
      </c>
      <c r="E5" s="298" t="s">
        <v>469</v>
      </c>
      <c r="F5" s="300" t="s">
        <v>459</v>
      </c>
      <c r="G5" s="298" t="s">
        <v>469</v>
      </c>
      <c r="H5" s="300" t="s">
        <v>459</v>
      </c>
      <c r="I5" s="300" t="s">
        <v>469</v>
      </c>
      <c r="J5" s="300" t="s">
        <v>459</v>
      </c>
      <c r="K5" s="300" t="s">
        <v>469</v>
      </c>
      <c r="L5" s="300" t="s">
        <v>459</v>
      </c>
      <c r="M5" s="298" t="s">
        <v>469</v>
      </c>
      <c r="N5" s="300" t="s">
        <v>459</v>
      </c>
      <c r="O5" s="298" t="s">
        <v>469</v>
      </c>
    </row>
    <row r="6" spans="1:16" s="222" customFormat="1" ht="9.75" customHeight="1">
      <c r="A6" s="14"/>
      <c r="B6" s="11" t="s">
        <v>433</v>
      </c>
      <c r="C6" s="299"/>
      <c r="D6" s="301" t="s">
        <v>459</v>
      </c>
      <c r="E6" s="298" t="s">
        <v>469</v>
      </c>
      <c r="F6" s="300" t="s">
        <v>459</v>
      </c>
      <c r="G6" s="298" t="s">
        <v>469</v>
      </c>
      <c r="H6" s="300" t="s">
        <v>459</v>
      </c>
      <c r="I6" s="300" t="s">
        <v>469</v>
      </c>
      <c r="J6" s="300" t="s">
        <v>459</v>
      </c>
      <c r="K6" s="300" t="s">
        <v>469</v>
      </c>
      <c r="L6" s="301" t="s">
        <v>459</v>
      </c>
      <c r="M6" s="298" t="s">
        <v>469</v>
      </c>
      <c r="N6" s="300" t="s">
        <v>459</v>
      </c>
      <c r="O6" s="298" t="s">
        <v>469</v>
      </c>
    </row>
    <row r="7" spans="1:16" s="222" customFormat="1" ht="9.75" customHeight="1">
      <c r="A7" s="14"/>
      <c r="B7" s="11" t="s">
        <v>458</v>
      </c>
      <c r="C7" s="299"/>
      <c r="D7" s="301" t="s">
        <v>459</v>
      </c>
      <c r="E7" s="530" t="s">
        <v>471</v>
      </c>
      <c r="F7" s="300" t="s">
        <v>459</v>
      </c>
      <c r="G7" s="530" t="s">
        <v>470</v>
      </c>
      <c r="H7" s="300" t="s">
        <v>459</v>
      </c>
      <c r="I7" s="300" t="s">
        <v>469</v>
      </c>
      <c r="J7" s="300" t="s">
        <v>459</v>
      </c>
      <c r="K7" s="300" t="s">
        <v>469</v>
      </c>
      <c r="L7" s="301" t="s">
        <v>459</v>
      </c>
      <c r="M7" s="298">
        <v>1</v>
      </c>
      <c r="N7" s="301" t="s">
        <v>459</v>
      </c>
      <c r="O7" s="530" t="s">
        <v>468</v>
      </c>
      <c r="P7" s="297"/>
    </row>
    <row r="8" spans="1:16" ht="4.5" customHeight="1" thickBot="1">
      <c r="A8" s="128"/>
      <c r="B8" s="128"/>
      <c r="C8" s="296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16" ht="4.5" customHeight="1" thickTop="1"/>
    <row r="10" spans="1:16" s="115" customFormat="1">
      <c r="A10" s="622" t="s">
        <v>467</v>
      </c>
      <c r="B10" s="623"/>
      <c r="C10" s="623"/>
      <c r="D10" s="623"/>
      <c r="E10" s="623"/>
      <c r="F10" s="623"/>
      <c r="G10" s="623"/>
      <c r="H10" s="623"/>
      <c r="I10" s="623"/>
      <c r="J10" s="623"/>
      <c r="K10" s="623"/>
      <c r="L10" s="623"/>
      <c r="M10" s="623"/>
      <c r="N10" s="623"/>
      <c r="O10" s="623"/>
    </row>
    <row r="11" spans="1:16">
      <c r="B11" s="115" t="s">
        <v>466</v>
      </c>
      <c r="C11" s="115"/>
    </row>
    <row r="12" spans="1:16">
      <c r="B12" s="19"/>
    </row>
  </sheetData>
  <mergeCells count="11">
    <mergeCell ref="N3:O3"/>
    <mergeCell ref="A10:O10"/>
    <mergeCell ref="B2:B3"/>
    <mergeCell ref="D2:G2"/>
    <mergeCell ref="H2:K2"/>
    <mergeCell ref="L2:O2"/>
    <mergeCell ref="D3:E3"/>
    <mergeCell ref="F3:G3"/>
    <mergeCell ref="H3:I3"/>
    <mergeCell ref="J3:K3"/>
    <mergeCell ref="L3:M3"/>
  </mergeCells>
  <phoneticPr fontId="3"/>
  <printOptions horizontalCentered="1"/>
  <pageMargins left="0.70866141732283472" right="0.31496062992125984" top="0.74803149606299213" bottom="0.74803149606299213" header="0.31496062992125984" footer="0.31496062992125984"/>
  <pageSetup paperSize="9" scale="130" fitToWidth="0" fitToHeight="0" orientation="portrait"/>
  <headerFooter>
    <oddHeader>&amp;LＦ・Ｒ・Ｐ(強化プラスチック船)、木船建造実績&amp;R&amp;F (&amp;A)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2"/>
  <sheetViews>
    <sheetView zoomScaleNormal="100" zoomScalePageLayoutView="154" workbookViewId="0"/>
  </sheetViews>
  <sheetFormatPr defaultRowHeight="8.5"/>
  <cols>
    <col min="1" max="1" width="3.5703125" style="1" customWidth="1"/>
    <col min="2" max="2" width="9.5703125" style="1"/>
    <col min="3" max="3" width="1" style="1" customWidth="1"/>
    <col min="4" max="4" width="14.85546875" style="1" customWidth="1"/>
    <col min="5" max="5" width="16" style="1" customWidth="1"/>
    <col min="6" max="7" width="12.85546875" style="1" customWidth="1"/>
    <col min="8" max="8" width="14.42578125" style="1" customWidth="1"/>
    <col min="9" max="9" width="16.140625" style="1" customWidth="1"/>
    <col min="10" max="10" width="17.140625" style="1" customWidth="1"/>
    <col min="11" max="256" width="9.5703125" style="1"/>
    <col min="257" max="257" width="2.140625" style="1" customWidth="1"/>
    <col min="258" max="258" width="9.5703125" style="1"/>
    <col min="259" max="259" width="1" style="1" customWidth="1"/>
    <col min="260" max="263" width="12.85546875" style="1" customWidth="1"/>
    <col min="264" max="264" width="14.42578125" style="1" customWidth="1"/>
    <col min="265" max="266" width="15" style="1" customWidth="1"/>
    <col min="267" max="512" width="9.5703125" style="1"/>
    <col min="513" max="513" width="2.140625" style="1" customWidth="1"/>
    <col min="514" max="514" width="9.5703125" style="1"/>
    <col min="515" max="515" width="1" style="1" customWidth="1"/>
    <col min="516" max="519" width="12.85546875" style="1" customWidth="1"/>
    <col min="520" max="520" width="14.42578125" style="1" customWidth="1"/>
    <col min="521" max="522" width="15" style="1" customWidth="1"/>
    <col min="523" max="768" width="9.5703125" style="1"/>
    <col min="769" max="769" width="2.140625" style="1" customWidth="1"/>
    <col min="770" max="770" width="9.5703125" style="1"/>
    <col min="771" max="771" width="1" style="1" customWidth="1"/>
    <col min="772" max="775" width="12.85546875" style="1" customWidth="1"/>
    <col min="776" max="776" width="14.42578125" style="1" customWidth="1"/>
    <col min="777" max="778" width="15" style="1" customWidth="1"/>
    <col min="779" max="1024" width="9.5703125" style="1"/>
    <col min="1025" max="1025" width="2.140625" style="1" customWidth="1"/>
    <col min="1026" max="1026" width="9.5703125" style="1"/>
    <col min="1027" max="1027" width="1" style="1" customWidth="1"/>
    <col min="1028" max="1031" width="12.85546875" style="1" customWidth="1"/>
    <col min="1032" max="1032" width="14.42578125" style="1" customWidth="1"/>
    <col min="1033" max="1034" width="15" style="1" customWidth="1"/>
    <col min="1035" max="1280" width="9.5703125" style="1"/>
    <col min="1281" max="1281" width="2.140625" style="1" customWidth="1"/>
    <col min="1282" max="1282" width="9.5703125" style="1"/>
    <col min="1283" max="1283" width="1" style="1" customWidth="1"/>
    <col min="1284" max="1287" width="12.85546875" style="1" customWidth="1"/>
    <col min="1288" max="1288" width="14.42578125" style="1" customWidth="1"/>
    <col min="1289" max="1290" width="15" style="1" customWidth="1"/>
    <col min="1291" max="1536" width="9.5703125" style="1"/>
    <col min="1537" max="1537" width="2.140625" style="1" customWidth="1"/>
    <col min="1538" max="1538" width="9.5703125" style="1"/>
    <col min="1539" max="1539" width="1" style="1" customWidth="1"/>
    <col min="1540" max="1543" width="12.85546875" style="1" customWidth="1"/>
    <col min="1544" max="1544" width="14.42578125" style="1" customWidth="1"/>
    <col min="1545" max="1546" width="15" style="1" customWidth="1"/>
    <col min="1547" max="1792" width="9.5703125" style="1"/>
    <col min="1793" max="1793" width="2.140625" style="1" customWidth="1"/>
    <col min="1794" max="1794" width="9.5703125" style="1"/>
    <col min="1795" max="1795" width="1" style="1" customWidth="1"/>
    <col min="1796" max="1799" width="12.85546875" style="1" customWidth="1"/>
    <col min="1800" max="1800" width="14.42578125" style="1" customWidth="1"/>
    <col min="1801" max="1802" width="15" style="1" customWidth="1"/>
    <col min="1803" max="2048" width="9.5703125" style="1"/>
    <col min="2049" max="2049" width="2.140625" style="1" customWidth="1"/>
    <col min="2050" max="2050" width="9.5703125" style="1"/>
    <col min="2051" max="2051" width="1" style="1" customWidth="1"/>
    <col min="2052" max="2055" width="12.85546875" style="1" customWidth="1"/>
    <col min="2056" max="2056" width="14.42578125" style="1" customWidth="1"/>
    <col min="2057" max="2058" width="15" style="1" customWidth="1"/>
    <col min="2059" max="2304" width="9.5703125" style="1"/>
    <col min="2305" max="2305" width="2.140625" style="1" customWidth="1"/>
    <col min="2306" max="2306" width="9.5703125" style="1"/>
    <col min="2307" max="2307" width="1" style="1" customWidth="1"/>
    <col min="2308" max="2311" width="12.85546875" style="1" customWidth="1"/>
    <col min="2312" max="2312" width="14.42578125" style="1" customWidth="1"/>
    <col min="2313" max="2314" width="15" style="1" customWidth="1"/>
    <col min="2315" max="2560" width="9.5703125" style="1"/>
    <col min="2561" max="2561" width="2.140625" style="1" customWidth="1"/>
    <col min="2562" max="2562" width="9.5703125" style="1"/>
    <col min="2563" max="2563" width="1" style="1" customWidth="1"/>
    <col min="2564" max="2567" width="12.85546875" style="1" customWidth="1"/>
    <col min="2568" max="2568" width="14.42578125" style="1" customWidth="1"/>
    <col min="2569" max="2570" width="15" style="1" customWidth="1"/>
    <col min="2571" max="2816" width="9.5703125" style="1"/>
    <col min="2817" max="2817" width="2.140625" style="1" customWidth="1"/>
    <col min="2818" max="2818" width="9.5703125" style="1"/>
    <col min="2819" max="2819" width="1" style="1" customWidth="1"/>
    <col min="2820" max="2823" width="12.85546875" style="1" customWidth="1"/>
    <col min="2824" max="2824" width="14.42578125" style="1" customWidth="1"/>
    <col min="2825" max="2826" width="15" style="1" customWidth="1"/>
    <col min="2827" max="3072" width="9.5703125" style="1"/>
    <col min="3073" max="3073" width="2.140625" style="1" customWidth="1"/>
    <col min="3074" max="3074" width="9.5703125" style="1"/>
    <col min="3075" max="3075" width="1" style="1" customWidth="1"/>
    <col min="3076" max="3079" width="12.85546875" style="1" customWidth="1"/>
    <col min="3080" max="3080" width="14.42578125" style="1" customWidth="1"/>
    <col min="3081" max="3082" width="15" style="1" customWidth="1"/>
    <col min="3083" max="3328" width="9.5703125" style="1"/>
    <col min="3329" max="3329" width="2.140625" style="1" customWidth="1"/>
    <col min="3330" max="3330" width="9.5703125" style="1"/>
    <col min="3331" max="3331" width="1" style="1" customWidth="1"/>
    <col min="3332" max="3335" width="12.85546875" style="1" customWidth="1"/>
    <col min="3336" max="3336" width="14.42578125" style="1" customWidth="1"/>
    <col min="3337" max="3338" width="15" style="1" customWidth="1"/>
    <col min="3339" max="3584" width="9.5703125" style="1"/>
    <col min="3585" max="3585" width="2.140625" style="1" customWidth="1"/>
    <col min="3586" max="3586" width="9.5703125" style="1"/>
    <col min="3587" max="3587" width="1" style="1" customWidth="1"/>
    <col min="3588" max="3591" width="12.85546875" style="1" customWidth="1"/>
    <col min="3592" max="3592" width="14.42578125" style="1" customWidth="1"/>
    <col min="3593" max="3594" width="15" style="1" customWidth="1"/>
    <col min="3595" max="3840" width="9.5703125" style="1"/>
    <col min="3841" max="3841" width="2.140625" style="1" customWidth="1"/>
    <col min="3842" max="3842" width="9.5703125" style="1"/>
    <col min="3843" max="3843" width="1" style="1" customWidth="1"/>
    <col min="3844" max="3847" width="12.85546875" style="1" customWidth="1"/>
    <col min="3848" max="3848" width="14.42578125" style="1" customWidth="1"/>
    <col min="3849" max="3850" width="15" style="1" customWidth="1"/>
    <col min="3851" max="4096" width="9.5703125" style="1"/>
    <col min="4097" max="4097" width="2.140625" style="1" customWidth="1"/>
    <col min="4098" max="4098" width="9.5703125" style="1"/>
    <col min="4099" max="4099" width="1" style="1" customWidth="1"/>
    <col min="4100" max="4103" width="12.85546875" style="1" customWidth="1"/>
    <col min="4104" max="4104" width="14.42578125" style="1" customWidth="1"/>
    <col min="4105" max="4106" width="15" style="1" customWidth="1"/>
    <col min="4107" max="4352" width="9.5703125" style="1"/>
    <col min="4353" max="4353" width="2.140625" style="1" customWidth="1"/>
    <col min="4354" max="4354" width="9.5703125" style="1"/>
    <col min="4355" max="4355" width="1" style="1" customWidth="1"/>
    <col min="4356" max="4359" width="12.85546875" style="1" customWidth="1"/>
    <col min="4360" max="4360" width="14.42578125" style="1" customWidth="1"/>
    <col min="4361" max="4362" width="15" style="1" customWidth="1"/>
    <col min="4363" max="4608" width="9.5703125" style="1"/>
    <col min="4609" max="4609" width="2.140625" style="1" customWidth="1"/>
    <col min="4610" max="4610" width="9.5703125" style="1"/>
    <col min="4611" max="4611" width="1" style="1" customWidth="1"/>
    <col min="4612" max="4615" width="12.85546875" style="1" customWidth="1"/>
    <col min="4616" max="4616" width="14.42578125" style="1" customWidth="1"/>
    <col min="4617" max="4618" width="15" style="1" customWidth="1"/>
    <col min="4619" max="4864" width="9.5703125" style="1"/>
    <col min="4865" max="4865" width="2.140625" style="1" customWidth="1"/>
    <col min="4866" max="4866" width="9.5703125" style="1"/>
    <col min="4867" max="4867" width="1" style="1" customWidth="1"/>
    <col min="4868" max="4871" width="12.85546875" style="1" customWidth="1"/>
    <col min="4872" max="4872" width="14.42578125" style="1" customWidth="1"/>
    <col min="4873" max="4874" width="15" style="1" customWidth="1"/>
    <col min="4875" max="5120" width="9.5703125" style="1"/>
    <col min="5121" max="5121" width="2.140625" style="1" customWidth="1"/>
    <col min="5122" max="5122" width="9.5703125" style="1"/>
    <col min="5123" max="5123" width="1" style="1" customWidth="1"/>
    <col min="5124" max="5127" width="12.85546875" style="1" customWidth="1"/>
    <col min="5128" max="5128" width="14.42578125" style="1" customWidth="1"/>
    <col min="5129" max="5130" width="15" style="1" customWidth="1"/>
    <col min="5131" max="5376" width="9.5703125" style="1"/>
    <col min="5377" max="5377" width="2.140625" style="1" customWidth="1"/>
    <col min="5378" max="5378" width="9.5703125" style="1"/>
    <col min="5379" max="5379" width="1" style="1" customWidth="1"/>
    <col min="5380" max="5383" width="12.85546875" style="1" customWidth="1"/>
    <col min="5384" max="5384" width="14.42578125" style="1" customWidth="1"/>
    <col min="5385" max="5386" width="15" style="1" customWidth="1"/>
    <col min="5387" max="5632" width="9.5703125" style="1"/>
    <col min="5633" max="5633" width="2.140625" style="1" customWidth="1"/>
    <col min="5634" max="5634" width="9.5703125" style="1"/>
    <col min="5635" max="5635" width="1" style="1" customWidth="1"/>
    <col min="5636" max="5639" width="12.85546875" style="1" customWidth="1"/>
    <col min="5640" max="5640" width="14.42578125" style="1" customWidth="1"/>
    <col min="5641" max="5642" width="15" style="1" customWidth="1"/>
    <col min="5643" max="5888" width="9.5703125" style="1"/>
    <col min="5889" max="5889" width="2.140625" style="1" customWidth="1"/>
    <col min="5890" max="5890" width="9.5703125" style="1"/>
    <col min="5891" max="5891" width="1" style="1" customWidth="1"/>
    <col min="5892" max="5895" width="12.85546875" style="1" customWidth="1"/>
    <col min="5896" max="5896" width="14.42578125" style="1" customWidth="1"/>
    <col min="5897" max="5898" width="15" style="1" customWidth="1"/>
    <col min="5899" max="6144" width="9.5703125" style="1"/>
    <col min="6145" max="6145" width="2.140625" style="1" customWidth="1"/>
    <col min="6146" max="6146" width="9.5703125" style="1"/>
    <col min="6147" max="6147" width="1" style="1" customWidth="1"/>
    <col min="6148" max="6151" width="12.85546875" style="1" customWidth="1"/>
    <col min="6152" max="6152" width="14.42578125" style="1" customWidth="1"/>
    <col min="6153" max="6154" width="15" style="1" customWidth="1"/>
    <col min="6155" max="6400" width="9.5703125" style="1"/>
    <col min="6401" max="6401" width="2.140625" style="1" customWidth="1"/>
    <col min="6402" max="6402" width="9.5703125" style="1"/>
    <col min="6403" max="6403" width="1" style="1" customWidth="1"/>
    <col min="6404" max="6407" width="12.85546875" style="1" customWidth="1"/>
    <col min="6408" max="6408" width="14.42578125" style="1" customWidth="1"/>
    <col min="6409" max="6410" width="15" style="1" customWidth="1"/>
    <col min="6411" max="6656" width="9.5703125" style="1"/>
    <col min="6657" max="6657" width="2.140625" style="1" customWidth="1"/>
    <col min="6658" max="6658" width="9.5703125" style="1"/>
    <col min="6659" max="6659" width="1" style="1" customWidth="1"/>
    <col min="6660" max="6663" width="12.85546875" style="1" customWidth="1"/>
    <col min="6664" max="6664" width="14.42578125" style="1" customWidth="1"/>
    <col min="6665" max="6666" width="15" style="1" customWidth="1"/>
    <col min="6667" max="6912" width="9.5703125" style="1"/>
    <col min="6913" max="6913" width="2.140625" style="1" customWidth="1"/>
    <col min="6914" max="6914" width="9.5703125" style="1"/>
    <col min="6915" max="6915" width="1" style="1" customWidth="1"/>
    <col min="6916" max="6919" width="12.85546875" style="1" customWidth="1"/>
    <col min="6920" max="6920" width="14.42578125" style="1" customWidth="1"/>
    <col min="6921" max="6922" width="15" style="1" customWidth="1"/>
    <col min="6923" max="7168" width="9.5703125" style="1"/>
    <col min="7169" max="7169" width="2.140625" style="1" customWidth="1"/>
    <col min="7170" max="7170" width="9.5703125" style="1"/>
    <col min="7171" max="7171" width="1" style="1" customWidth="1"/>
    <col min="7172" max="7175" width="12.85546875" style="1" customWidth="1"/>
    <col min="7176" max="7176" width="14.42578125" style="1" customWidth="1"/>
    <col min="7177" max="7178" width="15" style="1" customWidth="1"/>
    <col min="7179" max="7424" width="9.5703125" style="1"/>
    <col min="7425" max="7425" width="2.140625" style="1" customWidth="1"/>
    <col min="7426" max="7426" width="9.5703125" style="1"/>
    <col min="7427" max="7427" width="1" style="1" customWidth="1"/>
    <col min="7428" max="7431" width="12.85546875" style="1" customWidth="1"/>
    <col min="7432" max="7432" width="14.42578125" style="1" customWidth="1"/>
    <col min="7433" max="7434" width="15" style="1" customWidth="1"/>
    <col min="7435" max="7680" width="9.5703125" style="1"/>
    <col min="7681" max="7681" width="2.140625" style="1" customWidth="1"/>
    <col min="7682" max="7682" width="9.5703125" style="1"/>
    <col min="7683" max="7683" width="1" style="1" customWidth="1"/>
    <col min="7684" max="7687" width="12.85546875" style="1" customWidth="1"/>
    <col min="7688" max="7688" width="14.42578125" style="1" customWidth="1"/>
    <col min="7689" max="7690" width="15" style="1" customWidth="1"/>
    <col min="7691" max="7936" width="9.5703125" style="1"/>
    <col min="7937" max="7937" width="2.140625" style="1" customWidth="1"/>
    <col min="7938" max="7938" width="9.5703125" style="1"/>
    <col min="7939" max="7939" width="1" style="1" customWidth="1"/>
    <col min="7940" max="7943" width="12.85546875" style="1" customWidth="1"/>
    <col min="7944" max="7944" width="14.42578125" style="1" customWidth="1"/>
    <col min="7945" max="7946" width="15" style="1" customWidth="1"/>
    <col min="7947" max="8192" width="9.5703125" style="1"/>
    <col min="8193" max="8193" width="2.140625" style="1" customWidth="1"/>
    <col min="8194" max="8194" width="9.5703125" style="1"/>
    <col min="8195" max="8195" width="1" style="1" customWidth="1"/>
    <col min="8196" max="8199" width="12.85546875" style="1" customWidth="1"/>
    <col min="8200" max="8200" width="14.42578125" style="1" customWidth="1"/>
    <col min="8201" max="8202" width="15" style="1" customWidth="1"/>
    <col min="8203" max="8448" width="9.5703125" style="1"/>
    <col min="8449" max="8449" width="2.140625" style="1" customWidth="1"/>
    <col min="8450" max="8450" width="9.5703125" style="1"/>
    <col min="8451" max="8451" width="1" style="1" customWidth="1"/>
    <col min="8452" max="8455" width="12.85546875" style="1" customWidth="1"/>
    <col min="8456" max="8456" width="14.42578125" style="1" customWidth="1"/>
    <col min="8457" max="8458" width="15" style="1" customWidth="1"/>
    <col min="8459" max="8704" width="9.5703125" style="1"/>
    <col min="8705" max="8705" width="2.140625" style="1" customWidth="1"/>
    <col min="8706" max="8706" width="9.5703125" style="1"/>
    <col min="8707" max="8707" width="1" style="1" customWidth="1"/>
    <col min="8708" max="8711" width="12.85546875" style="1" customWidth="1"/>
    <col min="8712" max="8712" width="14.42578125" style="1" customWidth="1"/>
    <col min="8713" max="8714" width="15" style="1" customWidth="1"/>
    <col min="8715" max="8960" width="9.5703125" style="1"/>
    <col min="8961" max="8961" width="2.140625" style="1" customWidth="1"/>
    <col min="8962" max="8962" width="9.5703125" style="1"/>
    <col min="8963" max="8963" width="1" style="1" customWidth="1"/>
    <col min="8964" max="8967" width="12.85546875" style="1" customWidth="1"/>
    <col min="8968" max="8968" width="14.42578125" style="1" customWidth="1"/>
    <col min="8969" max="8970" width="15" style="1" customWidth="1"/>
    <col min="8971" max="9216" width="9.5703125" style="1"/>
    <col min="9217" max="9217" width="2.140625" style="1" customWidth="1"/>
    <col min="9218" max="9218" width="9.5703125" style="1"/>
    <col min="9219" max="9219" width="1" style="1" customWidth="1"/>
    <col min="9220" max="9223" width="12.85546875" style="1" customWidth="1"/>
    <col min="9224" max="9224" width="14.42578125" style="1" customWidth="1"/>
    <col min="9225" max="9226" width="15" style="1" customWidth="1"/>
    <col min="9227" max="9472" width="9.5703125" style="1"/>
    <col min="9473" max="9473" width="2.140625" style="1" customWidth="1"/>
    <col min="9474" max="9474" width="9.5703125" style="1"/>
    <col min="9475" max="9475" width="1" style="1" customWidth="1"/>
    <col min="9476" max="9479" width="12.85546875" style="1" customWidth="1"/>
    <col min="9480" max="9480" width="14.42578125" style="1" customWidth="1"/>
    <col min="9481" max="9482" width="15" style="1" customWidth="1"/>
    <col min="9483" max="9728" width="9.5703125" style="1"/>
    <col min="9729" max="9729" width="2.140625" style="1" customWidth="1"/>
    <col min="9730" max="9730" width="9.5703125" style="1"/>
    <col min="9731" max="9731" width="1" style="1" customWidth="1"/>
    <col min="9732" max="9735" width="12.85546875" style="1" customWidth="1"/>
    <col min="9736" max="9736" width="14.42578125" style="1" customWidth="1"/>
    <col min="9737" max="9738" width="15" style="1" customWidth="1"/>
    <col min="9739" max="9984" width="9.5703125" style="1"/>
    <col min="9985" max="9985" width="2.140625" style="1" customWidth="1"/>
    <col min="9986" max="9986" width="9.5703125" style="1"/>
    <col min="9987" max="9987" width="1" style="1" customWidth="1"/>
    <col min="9988" max="9991" width="12.85546875" style="1" customWidth="1"/>
    <col min="9992" max="9992" width="14.42578125" style="1" customWidth="1"/>
    <col min="9993" max="9994" width="15" style="1" customWidth="1"/>
    <col min="9995" max="10240" width="9.5703125" style="1"/>
    <col min="10241" max="10241" width="2.140625" style="1" customWidth="1"/>
    <col min="10242" max="10242" width="9.5703125" style="1"/>
    <col min="10243" max="10243" width="1" style="1" customWidth="1"/>
    <col min="10244" max="10247" width="12.85546875" style="1" customWidth="1"/>
    <col min="10248" max="10248" width="14.42578125" style="1" customWidth="1"/>
    <col min="10249" max="10250" width="15" style="1" customWidth="1"/>
    <col min="10251" max="10496" width="9.5703125" style="1"/>
    <col min="10497" max="10497" width="2.140625" style="1" customWidth="1"/>
    <col min="10498" max="10498" width="9.5703125" style="1"/>
    <col min="10499" max="10499" width="1" style="1" customWidth="1"/>
    <col min="10500" max="10503" width="12.85546875" style="1" customWidth="1"/>
    <col min="10504" max="10504" width="14.42578125" style="1" customWidth="1"/>
    <col min="10505" max="10506" width="15" style="1" customWidth="1"/>
    <col min="10507" max="10752" width="9.5703125" style="1"/>
    <col min="10753" max="10753" width="2.140625" style="1" customWidth="1"/>
    <col min="10754" max="10754" width="9.5703125" style="1"/>
    <col min="10755" max="10755" width="1" style="1" customWidth="1"/>
    <col min="10756" max="10759" width="12.85546875" style="1" customWidth="1"/>
    <col min="10760" max="10760" width="14.42578125" style="1" customWidth="1"/>
    <col min="10761" max="10762" width="15" style="1" customWidth="1"/>
    <col min="10763" max="11008" width="9.5703125" style="1"/>
    <col min="11009" max="11009" width="2.140625" style="1" customWidth="1"/>
    <col min="11010" max="11010" width="9.5703125" style="1"/>
    <col min="11011" max="11011" width="1" style="1" customWidth="1"/>
    <col min="11012" max="11015" width="12.85546875" style="1" customWidth="1"/>
    <col min="11016" max="11016" width="14.42578125" style="1" customWidth="1"/>
    <col min="11017" max="11018" width="15" style="1" customWidth="1"/>
    <col min="11019" max="11264" width="9.5703125" style="1"/>
    <col min="11265" max="11265" width="2.140625" style="1" customWidth="1"/>
    <col min="11266" max="11266" width="9.5703125" style="1"/>
    <col min="11267" max="11267" width="1" style="1" customWidth="1"/>
    <col min="11268" max="11271" width="12.85546875" style="1" customWidth="1"/>
    <col min="11272" max="11272" width="14.42578125" style="1" customWidth="1"/>
    <col min="11273" max="11274" width="15" style="1" customWidth="1"/>
    <col min="11275" max="11520" width="9.5703125" style="1"/>
    <col min="11521" max="11521" width="2.140625" style="1" customWidth="1"/>
    <col min="11522" max="11522" width="9.5703125" style="1"/>
    <col min="11523" max="11523" width="1" style="1" customWidth="1"/>
    <col min="11524" max="11527" width="12.85546875" style="1" customWidth="1"/>
    <col min="11528" max="11528" width="14.42578125" style="1" customWidth="1"/>
    <col min="11529" max="11530" width="15" style="1" customWidth="1"/>
    <col min="11531" max="11776" width="9.5703125" style="1"/>
    <col min="11777" max="11777" width="2.140625" style="1" customWidth="1"/>
    <col min="11778" max="11778" width="9.5703125" style="1"/>
    <col min="11779" max="11779" width="1" style="1" customWidth="1"/>
    <col min="11780" max="11783" width="12.85546875" style="1" customWidth="1"/>
    <col min="11784" max="11784" width="14.42578125" style="1" customWidth="1"/>
    <col min="11785" max="11786" width="15" style="1" customWidth="1"/>
    <col min="11787" max="12032" width="9.5703125" style="1"/>
    <col min="12033" max="12033" width="2.140625" style="1" customWidth="1"/>
    <col min="12034" max="12034" width="9.5703125" style="1"/>
    <col min="12035" max="12035" width="1" style="1" customWidth="1"/>
    <col min="12036" max="12039" width="12.85546875" style="1" customWidth="1"/>
    <col min="12040" max="12040" width="14.42578125" style="1" customWidth="1"/>
    <col min="12041" max="12042" width="15" style="1" customWidth="1"/>
    <col min="12043" max="12288" width="9.5703125" style="1"/>
    <col min="12289" max="12289" width="2.140625" style="1" customWidth="1"/>
    <col min="12290" max="12290" width="9.5703125" style="1"/>
    <col min="12291" max="12291" width="1" style="1" customWidth="1"/>
    <col min="12292" max="12295" width="12.85546875" style="1" customWidth="1"/>
    <col min="12296" max="12296" width="14.42578125" style="1" customWidth="1"/>
    <col min="12297" max="12298" width="15" style="1" customWidth="1"/>
    <col min="12299" max="12544" width="9.5703125" style="1"/>
    <col min="12545" max="12545" width="2.140625" style="1" customWidth="1"/>
    <col min="12546" max="12546" width="9.5703125" style="1"/>
    <col min="12547" max="12547" width="1" style="1" customWidth="1"/>
    <col min="12548" max="12551" width="12.85546875" style="1" customWidth="1"/>
    <col min="12552" max="12552" width="14.42578125" style="1" customWidth="1"/>
    <col min="12553" max="12554" width="15" style="1" customWidth="1"/>
    <col min="12555" max="12800" width="9.5703125" style="1"/>
    <col min="12801" max="12801" width="2.140625" style="1" customWidth="1"/>
    <col min="12802" max="12802" width="9.5703125" style="1"/>
    <col min="12803" max="12803" width="1" style="1" customWidth="1"/>
    <col min="12804" max="12807" width="12.85546875" style="1" customWidth="1"/>
    <col min="12808" max="12808" width="14.42578125" style="1" customWidth="1"/>
    <col min="12809" max="12810" width="15" style="1" customWidth="1"/>
    <col min="12811" max="13056" width="9.5703125" style="1"/>
    <col min="13057" max="13057" width="2.140625" style="1" customWidth="1"/>
    <col min="13058" max="13058" width="9.5703125" style="1"/>
    <col min="13059" max="13059" width="1" style="1" customWidth="1"/>
    <col min="13060" max="13063" width="12.85546875" style="1" customWidth="1"/>
    <col min="13064" max="13064" width="14.42578125" style="1" customWidth="1"/>
    <col min="13065" max="13066" width="15" style="1" customWidth="1"/>
    <col min="13067" max="13312" width="9.5703125" style="1"/>
    <col min="13313" max="13313" width="2.140625" style="1" customWidth="1"/>
    <col min="13314" max="13314" width="9.5703125" style="1"/>
    <col min="13315" max="13315" width="1" style="1" customWidth="1"/>
    <col min="13316" max="13319" width="12.85546875" style="1" customWidth="1"/>
    <col min="13320" max="13320" width="14.42578125" style="1" customWidth="1"/>
    <col min="13321" max="13322" width="15" style="1" customWidth="1"/>
    <col min="13323" max="13568" width="9.5703125" style="1"/>
    <col min="13569" max="13569" width="2.140625" style="1" customWidth="1"/>
    <col min="13570" max="13570" width="9.5703125" style="1"/>
    <col min="13571" max="13571" width="1" style="1" customWidth="1"/>
    <col min="13572" max="13575" width="12.85546875" style="1" customWidth="1"/>
    <col min="13576" max="13576" width="14.42578125" style="1" customWidth="1"/>
    <col min="13577" max="13578" width="15" style="1" customWidth="1"/>
    <col min="13579" max="13824" width="9.5703125" style="1"/>
    <col min="13825" max="13825" width="2.140625" style="1" customWidth="1"/>
    <col min="13826" max="13826" width="9.5703125" style="1"/>
    <col min="13827" max="13827" width="1" style="1" customWidth="1"/>
    <col min="13828" max="13831" width="12.85546875" style="1" customWidth="1"/>
    <col min="13832" max="13832" width="14.42578125" style="1" customWidth="1"/>
    <col min="13833" max="13834" width="15" style="1" customWidth="1"/>
    <col min="13835" max="14080" width="9.5703125" style="1"/>
    <col min="14081" max="14081" width="2.140625" style="1" customWidth="1"/>
    <col min="14082" max="14082" width="9.5703125" style="1"/>
    <col min="14083" max="14083" width="1" style="1" customWidth="1"/>
    <col min="14084" max="14087" width="12.85546875" style="1" customWidth="1"/>
    <col min="14088" max="14088" width="14.42578125" style="1" customWidth="1"/>
    <col min="14089" max="14090" width="15" style="1" customWidth="1"/>
    <col min="14091" max="14336" width="9.5703125" style="1"/>
    <col min="14337" max="14337" width="2.140625" style="1" customWidth="1"/>
    <col min="14338" max="14338" width="9.5703125" style="1"/>
    <col min="14339" max="14339" width="1" style="1" customWidth="1"/>
    <col min="14340" max="14343" width="12.85546875" style="1" customWidth="1"/>
    <col min="14344" max="14344" width="14.42578125" style="1" customWidth="1"/>
    <col min="14345" max="14346" width="15" style="1" customWidth="1"/>
    <col min="14347" max="14592" width="9.5703125" style="1"/>
    <col min="14593" max="14593" width="2.140625" style="1" customWidth="1"/>
    <col min="14594" max="14594" width="9.5703125" style="1"/>
    <col min="14595" max="14595" width="1" style="1" customWidth="1"/>
    <col min="14596" max="14599" width="12.85546875" style="1" customWidth="1"/>
    <col min="14600" max="14600" width="14.42578125" style="1" customWidth="1"/>
    <col min="14601" max="14602" width="15" style="1" customWidth="1"/>
    <col min="14603" max="14848" width="9.5703125" style="1"/>
    <col min="14849" max="14849" width="2.140625" style="1" customWidth="1"/>
    <col min="14850" max="14850" width="9.5703125" style="1"/>
    <col min="14851" max="14851" width="1" style="1" customWidth="1"/>
    <col min="14852" max="14855" width="12.85546875" style="1" customWidth="1"/>
    <col min="14856" max="14856" width="14.42578125" style="1" customWidth="1"/>
    <col min="14857" max="14858" width="15" style="1" customWidth="1"/>
    <col min="14859" max="15104" width="9.5703125" style="1"/>
    <col min="15105" max="15105" width="2.140625" style="1" customWidth="1"/>
    <col min="15106" max="15106" width="9.5703125" style="1"/>
    <col min="15107" max="15107" width="1" style="1" customWidth="1"/>
    <col min="15108" max="15111" width="12.85546875" style="1" customWidth="1"/>
    <col min="15112" max="15112" width="14.42578125" style="1" customWidth="1"/>
    <col min="15113" max="15114" width="15" style="1" customWidth="1"/>
    <col min="15115" max="15360" width="9.5703125" style="1"/>
    <col min="15361" max="15361" width="2.140625" style="1" customWidth="1"/>
    <col min="15362" max="15362" width="9.5703125" style="1"/>
    <col min="15363" max="15363" width="1" style="1" customWidth="1"/>
    <col min="15364" max="15367" width="12.85546875" style="1" customWidth="1"/>
    <col min="15368" max="15368" width="14.42578125" style="1" customWidth="1"/>
    <col min="15369" max="15370" width="15" style="1" customWidth="1"/>
    <col min="15371" max="15616" width="9.5703125" style="1"/>
    <col min="15617" max="15617" width="2.140625" style="1" customWidth="1"/>
    <col min="15618" max="15618" width="9.5703125" style="1"/>
    <col min="15619" max="15619" width="1" style="1" customWidth="1"/>
    <col min="15620" max="15623" width="12.85546875" style="1" customWidth="1"/>
    <col min="15624" max="15624" width="14.42578125" style="1" customWidth="1"/>
    <col min="15625" max="15626" width="15" style="1" customWidth="1"/>
    <col min="15627" max="15872" width="9.5703125" style="1"/>
    <col min="15873" max="15873" width="2.140625" style="1" customWidth="1"/>
    <col min="15874" max="15874" width="9.5703125" style="1"/>
    <col min="15875" max="15875" width="1" style="1" customWidth="1"/>
    <col min="15876" max="15879" width="12.85546875" style="1" customWidth="1"/>
    <col min="15880" max="15880" width="14.42578125" style="1" customWidth="1"/>
    <col min="15881" max="15882" width="15" style="1" customWidth="1"/>
    <col min="15883" max="16128" width="9.5703125" style="1"/>
    <col min="16129" max="16129" width="2.140625" style="1" customWidth="1"/>
    <col min="16130" max="16130" width="9.5703125" style="1"/>
    <col min="16131" max="16131" width="1" style="1" customWidth="1"/>
    <col min="16132" max="16135" width="12.85546875" style="1" customWidth="1"/>
    <col min="16136" max="16136" width="14.42578125" style="1" customWidth="1"/>
    <col min="16137" max="16138" width="15" style="1" customWidth="1"/>
    <col min="16139" max="16384" width="9.5703125" style="1"/>
  </cols>
  <sheetData>
    <row r="1" spans="1:10" ht="12.75" customHeight="1" thickBot="1">
      <c r="A1" s="309" t="s">
        <v>488</v>
      </c>
      <c r="E1" s="17"/>
      <c r="F1" s="17"/>
      <c r="G1" s="624" t="s">
        <v>487</v>
      </c>
      <c r="H1" s="624"/>
      <c r="I1" s="624"/>
      <c r="J1" s="624"/>
    </row>
    <row r="2" spans="1:10" ht="17.149999999999999" customHeight="1" thickTop="1">
      <c r="A2" s="625" t="s">
        <v>486</v>
      </c>
      <c r="B2" s="625"/>
      <c r="C2" s="124"/>
      <c r="D2" s="549" t="s">
        <v>485</v>
      </c>
      <c r="E2" s="629" t="s">
        <v>484</v>
      </c>
      <c r="F2" s="630"/>
      <c r="G2" s="630"/>
      <c r="H2" s="630"/>
      <c r="I2" s="630"/>
      <c r="J2" s="630"/>
    </row>
    <row r="3" spans="1:10" ht="17.149999999999999" customHeight="1">
      <c r="A3" s="626"/>
      <c r="B3" s="626"/>
      <c r="C3" s="14"/>
      <c r="D3" s="628"/>
      <c r="E3" s="631" t="s">
        <v>483</v>
      </c>
      <c r="F3" s="632"/>
      <c r="G3" s="632"/>
      <c r="H3" s="633"/>
      <c r="I3" s="634" t="s">
        <v>482</v>
      </c>
      <c r="J3" s="632"/>
    </row>
    <row r="4" spans="1:10" ht="17.149999999999999" customHeight="1">
      <c r="A4" s="627"/>
      <c r="B4" s="627"/>
      <c r="C4" s="121"/>
      <c r="D4" s="562"/>
      <c r="E4" s="308" t="s">
        <v>481</v>
      </c>
      <c r="F4" s="307" t="s">
        <v>480</v>
      </c>
      <c r="G4" s="307" t="s">
        <v>479</v>
      </c>
      <c r="H4" s="307" t="s">
        <v>478</v>
      </c>
      <c r="I4" s="206" t="s">
        <v>477</v>
      </c>
      <c r="J4" s="205" t="s">
        <v>476</v>
      </c>
    </row>
    <row r="5" spans="1:10" ht="4.5" customHeight="1">
      <c r="A5" s="14"/>
      <c r="B5" s="22"/>
      <c r="C5" s="120"/>
      <c r="D5" s="22"/>
      <c r="E5" s="22"/>
      <c r="F5" s="37"/>
      <c r="G5" s="37"/>
      <c r="H5" s="37"/>
      <c r="I5" s="37"/>
      <c r="J5" s="306"/>
    </row>
    <row r="6" spans="1:10" ht="17.149999999999999" customHeight="1">
      <c r="A6" s="14"/>
      <c r="B6" s="11" t="s">
        <v>317</v>
      </c>
      <c r="C6" s="12"/>
      <c r="D6" s="305">
        <v>985451</v>
      </c>
      <c r="E6" s="305">
        <v>878418</v>
      </c>
      <c r="F6" s="305">
        <v>689591</v>
      </c>
      <c r="G6" s="305">
        <v>184983</v>
      </c>
      <c r="H6" s="305">
        <v>3844</v>
      </c>
      <c r="I6" s="305">
        <v>105684</v>
      </c>
      <c r="J6" s="305">
        <v>1349</v>
      </c>
    </row>
    <row r="7" spans="1:10" ht="17.149999999999999" customHeight="1">
      <c r="A7" s="14"/>
      <c r="B7" s="11" t="s">
        <v>316</v>
      </c>
      <c r="C7" s="12"/>
      <c r="D7" s="305">
        <v>909017</v>
      </c>
      <c r="E7" s="305">
        <v>811632</v>
      </c>
      <c r="F7" s="305">
        <v>635791</v>
      </c>
      <c r="G7" s="305">
        <v>172150</v>
      </c>
      <c r="H7" s="305">
        <v>3691</v>
      </c>
      <c r="I7" s="305">
        <v>96167</v>
      </c>
      <c r="J7" s="305">
        <v>1218</v>
      </c>
    </row>
    <row r="8" spans="1:10" ht="17.149999999999999" customHeight="1">
      <c r="A8" s="14"/>
      <c r="B8" s="11" t="s">
        <v>447</v>
      </c>
      <c r="C8" s="12"/>
      <c r="D8" s="305">
        <f>E8+I8+J8</f>
        <v>842773</v>
      </c>
      <c r="E8" s="305">
        <v>754565</v>
      </c>
      <c r="F8" s="305">
        <v>591264</v>
      </c>
      <c r="G8" s="305">
        <v>162111</v>
      </c>
      <c r="H8" s="305">
        <v>1190</v>
      </c>
      <c r="I8" s="305">
        <v>87105</v>
      </c>
      <c r="J8" s="305">
        <v>1103</v>
      </c>
    </row>
    <row r="9" spans="1:10" ht="3" customHeight="1" thickBot="1">
      <c r="A9" s="17"/>
      <c r="B9" s="17"/>
      <c r="C9" s="18"/>
      <c r="D9" s="17"/>
      <c r="E9" s="17"/>
      <c r="F9" s="17"/>
      <c r="G9" s="304"/>
      <c r="H9" s="304"/>
      <c r="I9" s="304"/>
      <c r="J9" s="304"/>
    </row>
    <row r="10" spans="1:10" ht="4.5" customHeight="1" thickTop="1"/>
    <row r="11" spans="1:10" ht="12.75" customHeight="1">
      <c r="A11" s="531" t="s">
        <v>475</v>
      </c>
    </row>
    <row r="12" spans="1:10">
      <c r="A12" s="531" t="s">
        <v>474</v>
      </c>
    </row>
  </sheetData>
  <mergeCells count="6">
    <mergeCell ref="G1:J1"/>
    <mergeCell ref="A2:B4"/>
    <mergeCell ref="D2:D4"/>
    <mergeCell ref="E2:J2"/>
    <mergeCell ref="E3:H3"/>
    <mergeCell ref="I3:J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/>
  <headerFooter>
    <oddHeader>&amp;L&amp;9電話加入数&amp;R&amp;9&amp;F(&amp;A)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11"/>
  <sheetViews>
    <sheetView zoomScaleNormal="100" zoomScalePageLayoutView="148" workbookViewId="0"/>
  </sheetViews>
  <sheetFormatPr defaultRowHeight="8.5"/>
  <cols>
    <col min="1" max="1" width="2" style="115" customWidth="1"/>
    <col min="2" max="2" width="28.85546875" style="115" customWidth="1"/>
    <col min="3" max="3" width="2.5703125" style="115" customWidth="1"/>
    <col min="4" max="5" width="25.42578125" style="115" customWidth="1"/>
    <col min="6" max="256" width="9.5703125" style="115"/>
    <col min="257" max="257" width="2" style="115" customWidth="1"/>
    <col min="258" max="258" width="26" style="115" customWidth="1"/>
    <col min="259" max="259" width="2.5703125" style="115" customWidth="1"/>
    <col min="260" max="261" width="31" style="115" customWidth="1"/>
    <col min="262" max="512" width="9.5703125" style="115"/>
    <col min="513" max="513" width="2" style="115" customWidth="1"/>
    <col min="514" max="514" width="26" style="115" customWidth="1"/>
    <col min="515" max="515" width="2.5703125" style="115" customWidth="1"/>
    <col min="516" max="517" width="31" style="115" customWidth="1"/>
    <col min="518" max="768" width="9.5703125" style="115"/>
    <col min="769" max="769" width="2" style="115" customWidth="1"/>
    <col min="770" max="770" width="26" style="115" customWidth="1"/>
    <col min="771" max="771" width="2.5703125" style="115" customWidth="1"/>
    <col min="772" max="773" width="31" style="115" customWidth="1"/>
    <col min="774" max="1024" width="9.5703125" style="115"/>
    <col min="1025" max="1025" width="2" style="115" customWidth="1"/>
    <col min="1026" max="1026" width="26" style="115" customWidth="1"/>
    <col min="1027" max="1027" width="2.5703125" style="115" customWidth="1"/>
    <col min="1028" max="1029" width="31" style="115" customWidth="1"/>
    <col min="1030" max="1280" width="9.5703125" style="115"/>
    <col min="1281" max="1281" width="2" style="115" customWidth="1"/>
    <col min="1282" max="1282" width="26" style="115" customWidth="1"/>
    <col min="1283" max="1283" width="2.5703125" style="115" customWidth="1"/>
    <col min="1284" max="1285" width="31" style="115" customWidth="1"/>
    <col min="1286" max="1536" width="9.5703125" style="115"/>
    <col min="1537" max="1537" width="2" style="115" customWidth="1"/>
    <col min="1538" max="1538" width="26" style="115" customWidth="1"/>
    <col min="1539" max="1539" width="2.5703125" style="115" customWidth="1"/>
    <col min="1540" max="1541" width="31" style="115" customWidth="1"/>
    <col min="1542" max="1792" width="9.5703125" style="115"/>
    <col min="1793" max="1793" width="2" style="115" customWidth="1"/>
    <col min="1794" max="1794" width="26" style="115" customWidth="1"/>
    <col min="1795" max="1795" width="2.5703125" style="115" customWidth="1"/>
    <col min="1796" max="1797" width="31" style="115" customWidth="1"/>
    <col min="1798" max="2048" width="9.5703125" style="115"/>
    <col min="2049" max="2049" width="2" style="115" customWidth="1"/>
    <col min="2050" max="2050" width="26" style="115" customWidth="1"/>
    <col min="2051" max="2051" width="2.5703125" style="115" customWidth="1"/>
    <col min="2052" max="2053" width="31" style="115" customWidth="1"/>
    <col min="2054" max="2304" width="9.5703125" style="115"/>
    <col min="2305" max="2305" width="2" style="115" customWidth="1"/>
    <col min="2306" max="2306" width="26" style="115" customWidth="1"/>
    <col min="2307" max="2307" width="2.5703125" style="115" customWidth="1"/>
    <col min="2308" max="2309" width="31" style="115" customWidth="1"/>
    <col min="2310" max="2560" width="9.5703125" style="115"/>
    <col min="2561" max="2561" width="2" style="115" customWidth="1"/>
    <col min="2562" max="2562" width="26" style="115" customWidth="1"/>
    <col min="2563" max="2563" width="2.5703125" style="115" customWidth="1"/>
    <col min="2564" max="2565" width="31" style="115" customWidth="1"/>
    <col min="2566" max="2816" width="9.5703125" style="115"/>
    <col min="2817" max="2817" width="2" style="115" customWidth="1"/>
    <col min="2818" max="2818" width="26" style="115" customWidth="1"/>
    <col min="2819" max="2819" width="2.5703125" style="115" customWidth="1"/>
    <col min="2820" max="2821" width="31" style="115" customWidth="1"/>
    <col min="2822" max="3072" width="9.5703125" style="115"/>
    <col min="3073" max="3073" width="2" style="115" customWidth="1"/>
    <col min="3074" max="3074" width="26" style="115" customWidth="1"/>
    <col min="3075" max="3075" width="2.5703125" style="115" customWidth="1"/>
    <col min="3076" max="3077" width="31" style="115" customWidth="1"/>
    <col min="3078" max="3328" width="9.5703125" style="115"/>
    <col min="3329" max="3329" width="2" style="115" customWidth="1"/>
    <col min="3330" max="3330" width="26" style="115" customWidth="1"/>
    <col min="3331" max="3331" width="2.5703125" style="115" customWidth="1"/>
    <col min="3332" max="3333" width="31" style="115" customWidth="1"/>
    <col min="3334" max="3584" width="9.5703125" style="115"/>
    <col min="3585" max="3585" width="2" style="115" customWidth="1"/>
    <col min="3586" max="3586" width="26" style="115" customWidth="1"/>
    <col min="3587" max="3587" width="2.5703125" style="115" customWidth="1"/>
    <col min="3588" max="3589" width="31" style="115" customWidth="1"/>
    <col min="3590" max="3840" width="9.5703125" style="115"/>
    <col min="3841" max="3841" width="2" style="115" customWidth="1"/>
    <col min="3842" max="3842" width="26" style="115" customWidth="1"/>
    <col min="3843" max="3843" width="2.5703125" style="115" customWidth="1"/>
    <col min="3844" max="3845" width="31" style="115" customWidth="1"/>
    <col min="3846" max="4096" width="9.5703125" style="115"/>
    <col min="4097" max="4097" width="2" style="115" customWidth="1"/>
    <col min="4098" max="4098" width="26" style="115" customWidth="1"/>
    <col min="4099" max="4099" width="2.5703125" style="115" customWidth="1"/>
    <col min="4100" max="4101" width="31" style="115" customWidth="1"/>
    <col min="4102" max="4352" width="9.5703125" style="115"/>
    <col min="4353" max="4353" width="2" style="115" customWidth="1"/>
    <col min="4354" max="4354" width="26" style="115" customWidth="1"/>
    <col min="4355" max="4355" width="2.5703125" style="115" customWidth="1"/>
    <col min="4356" max="4357" width="31" style="115" customWidth="1"/>
    <col min="4358" max="4608" width="9.5703125" style="115"/>
    <col min="4609" max="4609" width="2" style="115" customWidth="1"/>
    <col min="4610" max="4610" width="26" style="115" customWidth="1"/>
    <col min="4611" max="4611" width="2.5703125" style="115" customWidth="1"/>
    <col min="4612" max="4613" width="31" style="115" customWidth="1"/>
    <col min="4614" max="4864" width="9.5703125" style="115"/>
    <col min="4865" max="4865" width="2" style="115" customWidth="1"/>
    <col min="4866" max="4866" width="26" style="115" customWidth="1"/>
    <col min="4867" max="4867" width="2.5703125" style="115" customWidth="1"/>
    <col min="4868" max="4869" width="31" style="115" customWidth="1"/>
    <col min="4870" max="5120" width="9.5703125" style="115"/>
    <col min="5121" max="5121" width="2" style="115" customWidth="1"/>
    <col min="5122" max="5122" width="26" style="115" customWidth="1"/>
    <col min="5123" max="5123" width="2.5703125" style="115" customWidth="1"/>
    <col min="5124" max="5125" width="31" style="115" customWidth="1"/>
    <col min="5126" max="5376" width="9.5703125" style="115"/>
    <col min="5377" max="5377" width="2" style="115" customWidth="1"/>
    <col min="5378" max="5378" width="26" style="115" customWidth="1"/>
    <col min="5379" max="5379" width="2.5703125" style="115" customWidth="1"/>
    <col min="5380" max="5381" width="31" style="115" customWidth="1"/>
    <col min="5382" max="5632" width="9.5703125" style="115"/>
    <col min="5633" max="5633" width="2" style="115" customWidth="1"/>
    <col min="5634" max="5634" width="26" style="115" customWidth="1"/>
    <col min="5635" max="5635" width="2.5703125" style="115" customWidth="1"/>
    <col min="5636" max="5637" width="31" style="115" customWidth="1"/>
    <col min="5638" max="5888" width="9.5703125" style="115"/>
    <col min="5889" max="5889" width="2" style="115" customWidth="1"/>
    <col min="5890" max="5890" width="26" style="115" customWidth="1"/>
    <col min="5891" max="5891" width="2.5703125" style="115" customWidth="1"/>
    <col min="5892" max="5893" width="31" style="115" customWidth="1"/>
    <col min="5894" max="6144" width="9.5703125" style="115"/>
    <col min="6145" max="6145" width="2" style="115" customWidth="1"/>
    <col min="6146" max="6146" width="26" style="115" customWidth="1"/>
    <col min="6147" max="6147" width="2.5703125" style="115" customWidth="1"/>
    <col min="6148" max="6149" width="31" style="115" customWidth="1"/>
    <col min="6150" max="6400" width="9.5703125" style="115"/>
    <col min="6401" max="6401" width="2" style="115" customWidth="1"/>
    <col min="6402" max="6402" width="26" style="115" customWidth="1"/>
    <col min="6403" max="6403" width="2.5703125" style="115" customWidth="1"/>
    <col min="6404" max="6405" width="31" style="115" customWidth="1"/>
    <col min="6406" max="6656" width="9.5703125" style="115"/>
    <col min="6657" max="6657" width="2" style="115" customWidth="1"/>
    <col min="6658" max="6658" width="26" style="115" customWidth="1"/>
    <col min="6659" max="6659" width="2.5703125" style="115" customWidth="1"/>
    <col min="6660" max="6661" width="31" style="115" customWidth="1"/>
    <col min="6662" max="6912" width="9.5703125" style="115"/>
    <col min="6913" max="6913" width="2" style="115" customWidth="1"/>
    <col min="6914" max="6914" width="26" style="115" customWidth="1"/>
    <col min="6915" max="6915" width="2.5703125" style="115" customWidth="1"/>
    <col min="6916" max="6917" width="31" style="115" customWidth="1"/>
    <col min="6918" max="7168" width="9.5703125" style="115"/>
    <col min="7169" max="7169" width="2" style="115" customWidth="1"/>
    <col min="7170" max="7170" width="26" style="115" customWidth="1"/>
    <col min="7171" max="7171" width="2.5703125" style="115" customWidth="1"/>
    <col min="7172" max="7173" width="31" style="115" customWidth="1"/>
    <col min="7174" max="7424" width="9.5703125" style="115"/>
    <col min="7425" max="7425" width="2" style="115" customWidth="1"/>
    <col min="7426" max="7426" width="26" style="115" customWidth="1"/>
    <col min="7427" max="7427" width="2.5703125" style="115" customWidth="1"/>
    <col min="7428" max="7429" width="31" style="115" customWidth="1"/>
    <col min="7430" max="7680" width="9.5703125" style="115"/>
    <col min="7681" max="7681" width="2" style="115" customWidth="1"/>
    <col min="7682" max="7682" width="26" style="115" customWidth="1"/>
    <col min="7683" max="7683" width="2.5703125" style="115" customWidth="1"/>
    <col min="7684" max="7685" width="31" style="115" customWidth="1"/>
    <col min="7686" max="7936" width="9.5703125" style="115"/>
    <col min="7937" max="7937" width="2" style="115" customWidth="1"/>
    <col min="7938" max="7938" width="26" style="115" customWidth="1"/>
    <col min="7939" max="7939" width="2.5703125" style="115" customWidth="1"/>
    <col min="7940" max="7941" width="31" style="115" customWidth="1"/>
    <col min="7942" max="8192" width="9.5703125" style="115"/>
    <col min="8193" max="8193" width="2" style="115" customWidth="1"/>
    <col min="8194" max="8194" width="26" style="115" customWidth="1"/>
    <col min="8195" max="8195" width="2.5703125" style="115" customWidth="1"/>
    <col min="8196" max="8197" width="31" style="115" customWidth="1"/>
    <col min="8198" max="8448" width="9.5703125" style="115"/>
    <col min="8449" max="8449" width="2" style="115" customWidth="1"/>
    <col min="8450" max="8450" width="26" style="115" customWidth="1"/>
    <col min="8451" max="8451" width="2.5703125" style="115" customWidth="1"/>
    <col min="8452" max="8453" width="31" style="115" customWidth="1"/>
    <col min="8454" max="8704" width="9.5703125" style="115"/>
    <col min="8705" max="8705" width="2" style="115" customWidth="1"/>
    <col min="8706" max="8706" width="26" style="115" customWidth="1"/>
    <col min="8707" max="8707" width="2.5703125" style="115" customWidth="1"/>
    <col min="8708" max="8709" width="31" style="115" customWidth="1"/>
    <col min="8710" max="8960" width="9.5703125" style="115"/>
    <col min="8961" max="8961" width="2" style="115" customWidth="1"/>
    <col min="8962" max="8962" width="26" style="115" customWidth="1"/>
    <col min="8963" max="8963" width="2.5703125" style="115" customWidth="1"/>
    <col min="8964" max="8965" width="31" style="115" customWidth="1"/>
    <col min="8966" max="9216" width="9.5703125" style="115"/>
    <col min="9217" max="9217" width="2" style="115" customWidth="1"/>
    <col min="9218" max="9218" width="26" style="115" customWidth="1"/>
    <col min="9219" max="9219" width="2.5703125" style="115" customWidth="1"/>
    <col min="9220" max="9221" width="31" style="115" customWidth="1"/>
    <col min="9222" max="9472" width="9.5703125" style="115"/>
    <col min="9473" max="9473" width="2" style="115" customWidth="1"/>
    <col min="9474" max="9474" width="26" style="115" customWidth="1"/>
    <col min="9475" max="9475" width="2.5703125" style="115" customWidth="1"/>
    <col min="9476" max="9477" width="31" style="115" customWidth="1"/>
    <col min="9478" max="9728" width="9.5703125" style="115"/>
    <col min="9729" max="9729" width="2" style="115" customWidth="1"/>
    <col min="9730" max="9730" width="26" style="115" customWidth="1"/>
    <col min="9731" max="9731" width="2.5703125" style="115" customWidth="1"/>
    <col min="9732" max="9733" width="31" style="115" customWidth="1"/>
    <col min="9734" max="9984" width="9.5703125" style="115"/>
    <col min="9985" max="9985" width="2" style="115" customWidth="1"/>
    <col min="9986" max="9986" width="26" style="115" customWidth="1"/>
    <col min="9987" max="9987" width="2.5703125" style="115" customWidth="1"/>
    <col min="9988" max="9989" width="31" style="115" customWidth="1"/>
    <col min="9990" max="10240" width="9.5703125" style="115"/>
    <col min="10241" max="10241" width="2" style="115" customWidth="1"/>
    <col min="10242" max="10242" width="26" style="115" customWidth="1"/>
    <col min="10243" max="10243" width="2.5703125" style="115" customWidth="1"/>
    <col min="10244" max="10245" width="31" style="115" customWidth="1"/>
    <col min="10246" max="10496" width="9.5703125" style="115"/>
    <col min="10497" max="10497" width="2" style="115" customWidth="1"/>
    <col min="10498" max="10498" width="26" style="115" customWidth="1"/>
    <col min="10499" max="10499" width="2.5703125" style="115" customWidth="1"/>
    <col min="10500" max="10501" width="31" style="115" customWidth="1"/>
    <col min="10502" max="10752" width="9.5703125" style="115"/>
    <col min="10753" max="10753" width="2" style="115" customWidth="1"/>
    <col min="10754" max="10754" width="26" style="115" customWidth="1"/>
    <col min="10755" max="10755" width="2.5703125" style="115" customWidth="1"/>
    <col min="10756" max="10757" width="31" style="115" customWidth="1"/>
    <col min="10758" max="11008" width="9.5703125" style="115"/>
    <col min="11009" max="11009" width="2" style="115" customWidth="1"/>
    <col min="11010" max="11010" width="26" style="115" customWidth="1"/>
    <col min="11011" max="11011" width="2.5703125" style="115" customWidth="1"/>
    <col min="11012" max="11013" width="31" style="115" customWidth="1"/>
    <col min="11014" max="11264" width="9.5703125" style="115"/>
    <col min="11265" max="11265" width="2" style="115" customWidth="1"/>
    <col min="11266" max="11266" width="26" style="115" customWidth="1"/>
    <col min="11267" max="11267" width="2.5703125" style="115" customWidth="1"/>
    <col min="11268" max="11269" width="31" style="115" customWidth="1"/>
    <col min="11270" max="11520" width="9.5703125" style="115"/>
    <col min="11521" max="11521" width="2" style="115" customWidth="1"/>
    <col min="11522" max="11522" width="26" style="115" customWidth="1"/>
    <col min="11523" max="11523" width="2.5703125" style="115" customWidth="1"/>
    <col min="11524" max="11525" width="31" style="115" customWidth="1"/>
    <col min="11526" max="11776" width="9.5703125" style="115"/>
    <col min="11777" max="11777" width="2" style="115" customWidth="1"/>
    <col min="11778" max="11778" width="26" style="115" customWidth="1"/>
    <col min="11779" max="11779" width="2.5703125" style="115" customWidth="1"/>
    <col min="11780" max="11781" width="31" style="115" customWidth="1"/>
    <col min="11782" max="12032" width="9.5703125" style="115"/>
    <col min="12033" max="12033" width="2" style="115" customWidth="1"/>
    <col min="12034" max="12034" width="26" style="115" customWidth="1"/>
    <col min="12035" max="12035" width="2.5703125" style="115" customWidth="1"/>
    <col min="12036" max="12037" width="31" style="115" customWidth="1"/>
    <col min="12038" max="12288" width="9.5703125" style="115"/>
    <col min="12289" max="12289" width="2" style="115" customWidth="1"/>
    <col min="12290" max="12290" width="26" style="115" customWidth="1"/>
    <col min="12291" max="12291" width="2.5703125" style="115" customWidth="1"/>
    <col min="12292" max="12293" width="31" style="115" customWidth="1"/>
    <col min="12294" max="12544" width="9.5703125" style="115"/>
    <col min="12545" max="12545" width="2" style="115" customWidth="1"/>
    <col min="12546" max="12546" width="26" style="115" customWidth="1"/>
    <col min="12547" max="12547" width="2.5703125" style="115" customWidth="1"/>
    <col min="12548" max="12549" width="31" style="115" customWidth="1"/>
    <col min="12550" max="12800" width="9.5703125" style="115"/>
    <col min="12801" max="12801" width="2" style="115" customWidth="1"/>
    <col min="12802" max="12802" width="26" style="115" customWidth="1"/>
    <col min="12803" max="12803" width="2.5703125" style="115" customWidth="1"/>
    <col min="12804" max="12805" width="31" style="115" customWidth="1"/>
    <col min="12806" max="13056" width="9.5703125" style="115"/>
    <col min="13057" max="13057" width="2" style="115" customWidth="1"/>
    <col min="13058" max="13058" width="26" style="115" customWidth="1"/>
    <col min="13059" max="13059" width="2.5703125" style="115" customWidth="1"/>
    <col min="13060" max="13061" width="31" style="115" customWidth="1"/>
    <col min="13062" max="13312" width="9.5703125" style="115"/>
    <col min="13313" max="13313" width="2" style="115" customWidth="1"/>
    <col min="13314" max="13314" width="26" style="115" customWidth="1"/>
    <col min="13315" max="13315" width="2.5703125" style="115" customWidth="1"/>
    <col min="13316" max="13317" width="31" style="115" customWidth="1"/>
    <col min="13318" max="13568" width="9.5703125" style="115"/>
    <col min="13569" max="13569" width="2" style="115" customWidth="1"/>
    <col min="13570" max="13570" width="26" style="115" customWidth="1"/>
    <col min="13571" max="13571" width="2.5703125" style="115" customWidth="1"/>
    <col min="13572" max="13573" width="31" style="115" customWidth="1"/>
    <col min="13574" max="13824" width="9.5703125" style="115"/>
    <col min="13825" max="13825" width="2" style="115" customWidth="1"/>
    <col min="13826" max="13826" width="26" style="115" customWidth="1"/>
    <col min="13827" max="13827" width="2.5703125" style="115" customWidth="1"/>
    <col min="13828" max="13829" width="31" style="115" customWidth="1"/>
    <col min="13830" max="14080" width="9.5703125" style="115"/>
    <col min="14081" max="14081" width="2" style="115" customWidth="1"/>
    <col min="14082" max="14082" width="26" style="115" customWidth="1"/>
    <col min="14083" max="14083" width="2.5703125" style="115" customWidth="1"/>
    <col min="14084" max="14085" width="31" style="115" customWidth="1"/>
    <col min="14086" max="14336" width="9.5703125" style="115"/>
    <col min="14337" max="14337" width="2" style="115" customWidth="1"/>
    <col min="14338" max="14338" width="26" style="115" customWidth="1"/>
    <col min="14339" max="14339" width="2.5703125" style="115" customWidth="1"/>
    <col min="14340" max="14341" width="31" style="115" customWidth="1"/>
    <col min="14342" max="14592" width="9.5703125" style="115"/>
    <col min="14593" max="14593" width="2" style="115" customWidth="1"/>
    <col min="14594" max="14594" width="26" style="115" customWidth="1"/>
    <col min="14595" max="14595" width="2.5703125" style="115" customWidth="1"/>
    <col min="14596" max="14597" width="31" style="115" customWidth="1"/>
    <col min="14598" max="14848" width="9.5703125" style="115"/>
    <col min="14849" max="14849" width="2" style="115" customWidth="1"/>
    <col min="14850" max="14850" width="26" style="115" customWidth="1"/>
    <col min="14851" max="14851" width="2.5703125" style="115" customWidth="1"/>
    <col min="14852" max="14853" width="31" style="115" customWidth="1"/>
    <col min="14854" max="15104" width="9.5703125" style="115"/>
    <col min="15105" max="15105" width="2" style="115" customWidth="1"/>
    <col min="15106" max="15106" width="26" style="115" customWidth="1"/>
    <col min="15107" max="15107" width="2.5703125" style="115" customWidth="1"/>
    <col min="15108" max="15109" width="31" style="115" customWidth="1"/>
    <col min="15110" max="15360" width="9.5703125" style="115"/>
    <col min="15361" max="15361" width="2" style="115" customWidth="1"/>
    <col min="15362" max="15362" width="26" style="115" customWidth="1"/>
    <col min="15363" max="15363" width="2.5703125" style="115" customWidth="1"/>
    <col min="15364" max="15365" width="31" style="115" customWidth="1"/>
    <col min="15366" max="15616" width="9.5703125" style="115"/>
    <col min="15617" max="15617" width="2" style="115" customWidth="1"/>
    <col min="15618" max="15618" width="26" style="115" customWidth="1"/>
    <col min="15619" max="15619" width="2.5703125" style="115" customWidth="1"/>
    <col min="15620" max="15621" width="31" style="115" customWidth="1"/>
    <col min="15622" max="15872" width="9.5703125" style="115"/>
    <col min="15873" max="15873" width="2" style="115" customWidth="1"/>
    <col min="15874" max="15874" width="26" style="115" customWidth="1"/>
    <col min="15875" max="15875" width="2.5703125" style="115" customWidth="1"/>
    <col min="15876" max="15877" width="31" style="115" customWidth="1"/>
    <col min="15878" max="16128" width="9.5703125" style="115"/>
    <col min="16129" max="16129" width="2" style="115" customWidth="1"/>
    <col min="16130" max="16130" width="26" style="115" customWidth="1"/>
    <col min="16131" max="16131" width="2.5703125" style="115" customWidth="1"/>
    <col min="16132" max="16133" width="31" style="115" customWidth="1"/>
    <col min="16134" max="16384" width="9.5703125" style="115"/>
  </cols>
  <sheetData>
    <row r="1" spans="1:5" ht="16.5" customHeight="1">
      <c r="A1" s="319" t="s">
        <v>495</v>
      </c>
    </row>
    <row r="2" spans="1:5" ht="16.5" customHeight="1" thickBot="1">
      <c r="B2" s="172" t="s">
        <v>494</v>
      </c>
      <c r="E2" s="171" t="s">
        <v>493</v>
      </c>
    </row>
    <row r="3" spans="1:5" ht="17.149999999999999" customHeight="1" thickTop="1">
      <c r="A3" s="318"/>
      <c r="B3" s="318" t="s">
        <v>445</v>
      </c>
      <c r="C3" s="317"/>
      <c r="D3" s="316" t="s">
        <v>492</v>
      </c>
      <c r="E3" s="315" t="s">
        <v>491</v>
      </c>
    </row>
    <row r="4" spans="1:5" ht="4.5" customHeight="1">
      <c r="A4" s="312"/>
      <c r="B4" s="312"/>
      <c r="C4" s="314"/>
      <c r="D4" s="313"/>
      <c r="E4" s="312"/>
    </row>
    <row r="5" spans="1:5" ht="17.149999999999999" customHeight="1">
      <c r="A5" s="155"/>
      <c r="B5" s="540" t="s">
        <v>851</v>
      </c>
      <c r="C5" s="113"/>
      <c r="D5" s="91">
        <v>10177</v>
      </c>
      <c r="E5" s="311" t="s">
        <v>490</v>
      </c>
    </row>
    <row r="6" spans="1:5" ht="17.149999999999999" customHeight="1">
      <c r="A6" s="155"/>
      <c r="B6" s="540" t="s">
        <v>852</v>
      </c>
      <c r="C6" s="113"/>
      <c r="D6" s="15">
        <v>10069</v>
      </c>
      <c r="E6" s="311" t="s">
        <v>490</v>
      </c>
    </row>
    <row r="7" spans="1:5" ht="17.149999999999999" customHeight="1">
      <c r="A7" s="155"/>
      <c r="B7" s="540" t="s">
        <v>853</v>
      </c>
      <c r="C7" s="113"/>
      <c r="D7" s="15">
        <v>10854</v>
      </c>
      <c r="E7" s="310" t="s">
        <v>489</v>
      </c>
    </row>
    <row r="8" spans="1:5" ht="4.5" customHeight="1" thickBot="1">
      <c r="A8" s="128"/>
      <c r="B8" s="128"/>
      <c r="C8" s="281"/>
      <c r="D8" s="128"/>
      <c r="E8" s="128"/>
    </row>
    <row r="9" spans="1:5" ht="4.5" customHeight="1" thickTop="1"/>
    <row r="11" spans="1:5" ht="13">
      <c r="D11" s="280"/>
    </row>
  </sheetData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/>
  <headerFooter>
    <oddHeader>&amp;L電話加入数&amp;R&amp;F (&amp;A)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11"/>
  <sheetViews>
    <sheetView zoomScaleNormal="100" zoomScaleSheetLayoutView="130" zoomScalePageLayoutView="160" workbookViewId="0"/>
  </sheetViews>
  <sheetFormatPr defaultRowHeight="8.5"/>
  <cols>
    <col min="1" max="1" width="1" style="52" customWidth="1"/>
    <col min="2" max="2" width="12" style="52" customWidth="1"/>
    <col min="3" max="3" width="1" style="52" customWidth="1"/>
    <col min="4" max="7" width="15.42578125" style="52" customWidth="1"/>
    <col min="8" max="8" width="1" style="52" customWidth="1"/>
    <col min="9" max="256" width="9.5703125" style="52"/>
    <col min="257" max="257" width="1" style="52" customWidth="1"/>
    <col min="258" max="258" width="12" style="52" customWidth="1"/>
    <col min="259" max="259" width="1" style="52" customWidth="1"/>
    <col min="260" max="263" width="15.42578125" style="52" customWidth="1"/>
    <col min="264" max="264" width="1" style="52" customWidth="1"/>
    <col min="265" max="512" width="9.5703125" style="52"/>
    <col min="513" max="513" width="1" style="52" customWidth="1"/>
    <col min="514" max="514" width="12" style="52" customWidth="1"/>
    <col min="515" max="515" width="1" style="52" customWidth="1"/>
    <col min="516" max="519" width="15.42578125" style="52" customWidth="1"/>
    <col min="520" max="520" width="1" style="52" customWidth="1"/>
    <col min="521" max="768" width="9.5703125" style="52"/>
    <col min="769" max="769" width="1" style="52" customWidth="1"/>
    <col min="770" max="770" width="12" style="52" customWidth="1"/>
    <col min="771" max="771" width="1" style="52" customWidth="1"/>
    <col min="772" max="775" width="15.42578125" style="52" customWidth="1"/>
    <col min="776" max="776" width="1" style="52" customWidth="1"/>
    <col min="777" max="1024" width="9.5703125" style="52"/>
    <col min="1025" max="1025" width="1" style="52" customWidth="1"/>
    <col min="1026" max="1026" width="12" style="52" customWidth="1"/>
    <col min="1027" max="1027" width="1" style="52" customWidth="1"/>
    <col min="1028" max="1031" width="15.42578125" style="52" customWidth="1"/>
    <col min="1032" max="1032" width="1" style="52" customWidth="1"/>
    <col min="1033" max="1280" width="9.5703125" style="52"/>
    <col min="1281" max="1281" width="1" style="52" customWidth="1"/>
    <col min="1282" max="1282" width="12" style="52" customWidth="1"/>
    <col min="1283" max="1283" width="1" style="52" customWidth="1"/>
    <col min="1284" max="1287" width="15.42578125" style="52" customWidth="1"/>
    <col min="1288" max="1288" width="1" style="52" customWidth="1"/>
    <col min="1289" max="1536" width="9.5703125" style="52"/>
    <col min="1537" max="1537" width="1" style="52" customWidth="1"/>
    <col min="1538" max="1538" width="12" style="52" customWidth="1"/>
    <col min="1539" max="1539" width="1" style="52" customWidth="1"/>
    <col min="1540" max="1543" width="15.42578125" style="52" customWidth="1"/>
    <col min="1544" max="1544" width="1" style="52" customWidth="1"/>
    <col min="1545" max="1792" width="9.5703125" style="52"/>
    <col min="1793" max="1793" width="1" style="52" customWidth="1"/>
    <col min="1794" max="1794" width="12" style="52" customWidth="1"/>
    <col min="1795" max="1795" width="1" style="52" customWidth="1"/>
    <col min="1796" max="1799" width="15.42578125" style="52" customWidth="1"/>
    <col min="1800" max="1800" width="1" style="52" customWidth="1"/>
    <col min="1801" max="2048" width="9.5703125" style="52"/>
    <col min="2049" max="2049" width="1" style="52" customWidth="1"/>
    <col min="2050" max="2050" width="12" style="52" customWidth="1"/>
    <col min="2051" max="2051" width="1" style="52" customWidth="1"/>
    <col min="2052" max="2055" width="15.42578125" style="52" customWidth="1"/>
    <col min="2056" max="2056" width="1" style="52" customWidth="1"/>
    <col min="2057" max="2304" width="9.5703125" style="52"/>
    <col min="2305" max="2305" width="1" style="52" customWidth="1"/>
    <col min="2306" max="2306" width="12" style="52" customWidth="1"/>
    <col min="2307" max="2307" width="1" style="52" customWidth="1"/>
    <col min="2308" max="2311" width="15.42578125" style="52" customWidth="1"/>
    <col min="2312" max="2312" width="1" style="52" customWidth="1"/>
    <col min="2313" max="2560" width="9.5703125" style="52"/>
    <col min="2561" max="2561" width="1" style="52" customWidth="1"/>
    <col min="2562" max="2562" width="12" style="52" customWidth="1"/>
    <col min="2563" max="2563" width="1" style="52" customWidth="1"/>
    <col min="2564" max="2567" width="15.42578125" style="52" customWidth="1"/>
    <col min="2568" max="2568" width="1" style="52" customWidth="1"/>
    <col min="2569" max="2816" width="9.5703125" style="52"/>
    <col min="2817" max="2817" width="1" style="52" customWidth="1"/>
    <col min="2818" max="2818" width="12" style="52" customWidth="1"/>
    <col min="2819" max="2819" width="1" style="52" customWidth="1"/>
    <col min="2820" max="2823" width="15.42578125" style="52" customWidth="1"/>
    <col min="2824" max="2824" width="1" style="52" customWidth="1"/>
    <col min="2825" max="3072" width="9.5703125" style="52"/>
    <col min="3073" max="3073" width="1" style="52" customWidth="1"/>
    <col min="3074" max="3074" width="12" style="52" customWidth="1"/>
    <col min="3075" max="3075" width="1" style="52" customWidth="1"/>
    <col min="3076" max="3079" width="15.42578125" style="52" customWidth="1"/>
    <col min="3080" max="3080" width="1" style="52" customWidth="1"/>
    <col min="3081" max="3328" width="9.5703125" style="52"/>
    <col min="3329" max="3329" width="1" style="52" customWidth="1"/>
    <col min="3330" max="3330" width="12" style="52" customWidth="1"/>
    <col min="3331" max="3331" width="1" style="52" customWidth="1"/>
    <col min="3332" max="3335" width="15.42578125" style="52" customWidth="1"/>
    <col min="3336" max="3336" width="1" style="52" customWidth="1"/>
    <col min="3337" max="3584" width="9.5703125" style="52"/>
    <col min="3585" max="3585" width="1" style="52" customWidth="1"/>
    <col min="3586" max="3586" width="12" style="52" customWidth="1"/>
    <col min="3587" max="3587" width="1" style="52" customWidth="1"/>
    <col min="3588" max="3591" width="15.42578125" style="52" customWidth="1"/>
    <col min="3592" max="3592" width="1" style="52" customWidth="1"/>
    <col min="3593" max="3840" width="9.5703125" style="52"/>
    <col min="3841" max="3841" width="1" style="52" customWidth="1"/>
    <col min="3842" max="3842" width="12" style="52" customWidth="1"/>
    <col min="3843" max="3843" width="1" style="52" customWidth="1"/>
    <col min="3844" max="3847" width="15.42578125" style="52" customWidth="1"/>
    <col min="3848" max="3848" width="1" style="52" customWidth="1"/>
    <col min="3849" max="4096" width="9.5703125" style="52"/>
    <col min="4097" max="4097" width="1" style="52" customWidth="1"/>
    <col min="4098" max="4098" width="12" style="52" customWidth="1"/>
    <col min="4099" max="4099" width="1" style="52" customWidth="1"/>
    <col min="4100" max="4103" width="15.42578125" style="52" customWidth="1"/>
    <col min="4104" max="4104" width="1" style="52" customWidth="1"/>
    <col min="4105" max="4352" width="9.5703125" style="52"/>
    <col min="4353" max="4353" width="1" style="52" customWidth="1"/>
    <col min="4354" max="4354" width="12" style="52" customWidth="1"/>
    <col min="4355" max="4355" width="1" style="52" customWidth="1"/>
    <col min="4356" max="4359" width="15.42578125" style="52" customWidth="1"/>
    <col min="4360" max="4360" width="1" style="52" customWidth="1"/>
    <col min="4361" max="4608" width="9.5703125" style="52"/>
    <col min="4609" max="4609" width="1" style="52" customWidth="1"/>
    <col min="4610" max="4610" width="12" style="52" customWidth="1"/>
    <col min="4611" max="4611" width="1" style="52" customWidth="1"/>
    <col min="4612" max="4615" width="15.42578125" style="52" customWidth="1"/>
    <col min="4616" max="4616" width="1" style="52" customWidth="1"/>
    <col min="4617" max="4864" width="9.5703125" style="52"/>
    <col min="4865" max="4865" width="1" style="52" customWidth="1"/>
    <col min="4866" max="4866" width="12" style="52" customWidth="1"/>
    <col min="4867" max="4867" width="1" style="52" customWidth="1"/>
    <col min="4868" max="4871" width="15.42578125" style="52" customWidth="1"/>
    <col min="4872" max="4872" width="1" style="52" customWidth="1"/>
    <col min="4873" max="5120" width="9.5703125" style="52"/>
    <col min="5121" max="5121" width="1" style="52" customWidth="1"/>
    <col min="5122" max="5122" width="12" style="52" customWidth="1"/>
    <col min="5123" max="5123" width="1" style="52" customWidth="1"/>
    <col min="5124" max="5127" width="15.42578125" style="52" customWidth="1"/>
    <col min="5128" max="5128" width="1" style="52" customWidth="1"/>
    <col min="5129" max="5376" width="9.5703125" style="52"/>
    <col min="5377" max="5377" width="1" style="52" customWidth="1"/>
    <col min="5378" max="5378" width="12" style="52" customWidth="1"/>
    <col min="5379" max="5379" width="1" style="52" customWidth="1"/>
    <col min="5380" max="5383" width="15.42578125" style="52" customWidth="1"/>
    <col min="5384" max="5384" width="1" style="52" customWidth="1"/>
    <col min="5385" max="5632" width="9.5703125" style="52"/>
    <col min="5633" max="5633" width="1" style="52" customWidth="1"/>
    <col min="5634" max="5634" width="12" style="52" customWidth="1"/>
    <col min="5635" max="5635" width="1" style="52" customWidth="1"/>
    <col min="5636" max="5639" width="15.42578125" style="52" customWidth="1"/>
    <col min="5640" max="5640" width="1" style="52" customWidth="1"/>
    <col min="5641" max="5888" width="9.5703125" style="52"/>
    <col min="5889" max="5889" width="1" style="52" customWidth="1"/>
    <col min="5890" max="5890" width="12" style="52" customWidth="1"/>
    <col min="5891" max="5891" width="1" style="52" customWidth="1"/>
    <col min="5892" max="5895" width="15.42578125" style="52" customWidth="1"/>
    <col min="5896" max="5896" width="1" style="52" customWidth="1"/>
    <col min="5897" max="6144" width="9.5703125" style="52"/>
    <col min="6145" max="6145" width="1" style="52" customWidth="1"/>
    <col min="6146" max="6146" width="12" style="52" customWidth="1"/>
    <col min="6147" max="6147" width="1" style="52" customWidth="1"/>
    <col min="6148" max="6151" width="15.42578125" style="52" customWidth="1"/>
    <col min="6152" max="6152" width="1" style="52" customWidth="1"/>
    <col min="6153" max="6400" width="9.5703125" style="52"/>
    <col min="6401" max="6401" width="1" style="52" customWidth="1"/>
    <col min="6402" max="6402" width="12" style="52" customWidth="1"/>
    <col min="6403" max="6403" width="1" style="52" customWidth="1"/>
    <col min="6404" max="6407" width="15.42578125" style="52" customWidth="1"/>
    <col min="6408" max="6408" width="1" style="52" customWidth="1"/>
    <col min="6409" max="6656" width="9.5703125" style="52"/>
    <col min="6657" max="6657" width="1" style="52" customWidth="1"/>
    <col min="6658" max="6658" width="12" style="52" customWidth="1"/>
    <col min="6659" max="6659" width="1" style="52" customWidth="1"/>
    <col min="6660" max="6663" width="15.42578125" style="52" customWidth="1"/>
    <col min="6664" max="6664" width="1" style="52" customWidth="1"/>
    <col min="6665" max="6912" width="9.5703125" style="52"/>
    <col min="6913" max="6913" width="1" style="52" customWidth="1"/>
    <col min="6914" max="6914" width="12" style="52" customWidth="1"/>
    <col min="6915" max="6915" width="1" style="52" customWidth="1"/>
    <col min="6916" max="6919" width="15.42578125" style="52" customWidth="1"/>
    <col min="6920" max="6920" width="1" style="52" customWidth="1"/>
    <col min="6921" max="7168" width="9.5703125" style="52"/>
    <col min="7169" max="7169" width="1" style="52" customWidth="1"/>
    <col min="7170" max="7170" width="12" style="52" customWidth="1"/>
    <col min="7171" max="7171" width="1" style="52" customWidth="1"/>
    <col min="7172" max="7175" width="15.42578125" style="52" customWidth="1"/>
    <col min="7176" max="7176" width="1" style="52" customWidth="1"/>
    <col min="7177" max="7424" width="9.5703125" style="52"/>
    <col min="7425" max="7425" width="1" style="52" customWidth="1"/>
    <col min="7426" max="7426" width="12" style="52" customWidth="1"/>
    <col min="7427" max="7427" width="1" style="52" customWidth="1"/>
    <col min="7428" max="7431" width="15.42578125" style="52" customWidth="1"/>
    <col min="7432" max="7432" width="1" style="52" customWidth="1"/>
    <col min="7433" max="7680" width="9.5703125" style="52"/>
    <col min="7681" max="7681" width="1" style="52" customWidth="1"/>
    <col min="7682" max="7682" width="12" style="52" customWidth="1"/>
    <col min="7683" max="7683" width="1" style="52" customWidth="1"/>
    <col min="7684" max="7687" width="15.42578125" style="52" customWidth="1"/>
    <col min="7688" max="7688" width="1" style="52" customWidth="1"/>
    <col min="7689" max="7936" width="9.5703125" style="52"/>
    <col min="7937" max="7937" width="1" style="52" customWidth="1"/>
    <col min="7938" max="7938" width="12" style="52" customWidth="1"/>
    <col min="7939" max="7939" width="1" style="52" customWidth="1"/>
    <col min="7940" max="7943" width="15.42578125" style="52" customWidth="1"/>
    <col min="7944" max="7944" width="1" style="52" customWidth="1"/>
    <col min="7945" max="8192" width="9.5703125" style="52"/>
    <col min="8193" max="8193" width="1" style="52" customWidth="1"/>
    <col min="8194" max="8194" width="12" style="52" customWidth="1"/>
    <col min="8195" max="8195" width="1" style="52" customWidth="1"/>
    <col min="8196" max="8199" width="15.42578125" style="52" customWidth="1"/>
    <col min="8200" max="8200" width="1" style="52" customWidth="1"/>
    <col min="8201" max="8448" width="9.5703125" style="52"/>
    <col min="8449" max="8449" width="1" style="52" customWidth="1"/>
    <col min="8450" max="8450" width="12" style="52" customWidth="1"/>
    <col min="8451" max="8451" width="1" style="52" customWidth="1"/>
    <col min="8452" max="8455" width="15.42578125" style="52" customWidth="1"/>
    <col min="8456" max="8456" width="1" style="52" customWidth="1"/>
    <col min="8457" max="8704" width="9.5703125" style="52"/>
    <col min="8705" max="8705" width="1" style="52" customWidth="1"/>
    <col min="8706" max="8706" width="12" style="52" customWidth="1"/>
    <col min="8707" max="8707" width="1" style="52" customWidth="1"/>
    <col min="8708" max="8711" width="15.42578125" style="52" customWidth="1"/>
    <col min="8712" max="8712" width="1" style="52" customWidth="1"/>
    <col min="8713" max="8960" width="9.5703125" style="52"/>
    <col min="8961" max="8961" width="1" style="52" customWidth="1"/>
    <col min="8962" max="8962" width="12" style="52" customWidth="1"/>
    <col min="8963" max="8963" width="1" style="52" customWidth="1"/>
    <col min="8964" max="8967" width="15.42578125" style="52" customWidth="1"/>
    <col min="8968" max="8968" width="1" style="52" customWidth="1"/>
    <col min="8969" max="9216" width="9.5703125" style="52"/>
    <col min="9217" max="9217" width="1" style="52" customWidth="1"/>
    <col min="9218" max="9218" width="12" style="52" customWidth="1"/>
    <col min="9219" max="9219" width="1" style="52" customWidth="1"/>
    <col min="9220" max="9223" width="15.42578125" style="52" customWidth="1"/>
    <col min="9224" max="9224" width="1" style="52" customWidth="1"/>
    <col min="9225" max="9472" width="9.5703125" style="52"/>
    <col min="9473" max="9473" width="1" style="52" customWidth="1"/>
    <col min="9474" max="9474" width="12" style="52" customWidth="1"/>
    <col min="9475" max="9475" width="1" style="52" customWidth="1"/>
    <col min="9476" max="9479" width="15.42578125" style="52" customWidth="1"/>
    <col min="9480" max="9480" width="1" style="52" customWidth="1"/>
    <col min="9481" max="9728" width="9.5703125" style="52"/>
    <col min="9729" max="9729" width="1" style="52" customWidth="1"/>
    <col min="9730" max="9730" width="12" style="52" customWidth="1"/>
    <col min="9731" max="9731" width="1" style="52" customWidth="1"/>
    <col min="9732" max="9735" width="15.42578125" style="52" customWidth="1"/>
    <col min="9736" max="9736" width="1" style="52" customWidth="1"/>
    <col min="9737" max="9984" width="9.5703125" style="52"/>
    <col min="9985" max="9985" width="1" style="52" customWidth="1"/>
    <col min="9986" max="9986" width="12" style="52" customWidth="1"/>
    <col min="9987" max="9987" width="1" style="52" customWidth="1"/>
    <col min="9988" max="9991" width="15.42578125" style="52" customWidth="1"/>
    <col min="9992" max="9992" width="1" style="52" customWidth="1"/>
    <col min="9993" max="10240" width="9.5703125" style="52"/>
    <col min="10241" max="10241" width="1" style="52" customWidth="1"/>
    <col min="10242" max="10242" width="12" style="52" customWidth="1"/>
    <col min="10243" max="10243" width="1" style="52" customWidth="1"/>
    <col min="10244" max="10247" width="15.42578125" style="52" customWidth="1"/>
    <col min="10248" max="10248" width="1" style="52" customWidth="1"/>
    <col min="10249" max="10496" width="9.5703125" style="52"/>
    <col min="10497" max="10497" width="1" style="52" customWidth="1"/>
    <col min="10498" max="10498" width="12" style="52" customWidth="1"/>
    <col min="10499" max="10499" width="1" style="52" customWidth="1"/>
    <col min="10500" max="10503" width="15.42578125" style="52" customWidth="1"/>
    <col min="10504" max="10504" width="1" style="52" customWidth="1"/>
    <col min="10505" max="10752" width="9.5703125" style="52"/>
    <col min="10753" max="10753" width="1" style="52" customWidth="1"/>
    <col min="10754" max="10754" width="12" style="52" customWidth="1"/>
    <col min="10755" max="10755" width="1" style="52" customWidth="1"/>
    <col min="10756" max="10759" width="15.42578125" style="52" customWidth="1"/>
    <col min="10760" max="10760" width="1" style="52" customWidth="1"/>
    <col min="10761" max="11008" width="9.5703125" style="52"/>
    <col min="11009" max="11009" width="1" style="52" customWidth="1"/>
    <col min="11010" max="11010" width="12" style="52" customWidth="1"/>
    <col min="11011" max="11011" width="1" style="52" customWidth="1"/>
    <col min="11012" max="11015" width="15.42578125" style="52" customWidth="1"/>
    <col min="11016" max="11016" width="1" style="52" customWidth="1"/>
    <col min="11017" max="11264" width="9.5703125" style="52"/>
    <col min="11265" max="11265" width="1" style="52" customWidth="1"/>
    <col min="11266" max="11266" width="12" style="52" customWidth="1"/>
    <col min="11267" max="11267" width="1" style="52" customWidth="1"/>
    <col min="11268" max="11271" width="15.42578125" style="52" customWidth="1"/>
    <col min="11272" max="11272" width="1" style="52" customWidth="1"/>
    <col min="11273" max="11520" width="9.5703125" style="52"/>
    <col min="11521" max="11521" width="1" style="52" customWidth="1"/>
    <col min="11522" max="11522" width="12" style="52" customWidth="1"/>
    <col min="11523" max="11523" width="1" style="52" customWidth="1"/>
    <col min="11524" max="11527" width="15.42578125" style="52" customWidth="1"/>
    <col min="11528" max="11528" width="1" style="52" customWidth="1"/>
    <col min="11529" max="11776" width="9.5703125" style="52"/>
    <col min="11777" max="11777" width="1" style="52" customWidth="1"/>
    <col min="11778" max="11778" width="12" style="52" customWidth="1"/>
    <col min="11779" max="11779" width="1" style="52" customWidth="1"/>
    <col min="11780" max="11783" width="15.42578125" style="52" customWidth="1"/>
    <col min="11784" max="11784" width="1" style="52" customWidth="1"/>
    <col min="11785" max="12032" width="9.5703125" style="52"/>
    <col min="12033" max="12033" width="1" style="52" customWidth="1"/>
    <col min="12034" max="12034" width="12" style="52" customWidth="1"/>
    <col min="12035" max="12035" width="1" style="52" customWidth="1"/>
    <col min="12036" max="12039" width="15.42578125" style="52" customWidth="1"/>
    <col min="12040" max="12040" width="1" style="52" customWidth="1"/>
    <col min="12041" max="12288" width="9.5703125" style="52"/>
    <col min="12289" max="12289" width="1" style="52" customWidth="1"/>
    <col min="12290" max="12290" width="12" style="52" customWidth="1"/>
    <col min="12291" max="12291" width="1" style="52" customWidth="1"/>
    <col min="12292" max="12295" width="15.42578125" style="52" customWidth="1"/>
    <col min="12296" max="12296" width="1" style="52" customWidth="1"/>
    <col min="12297" max="12544" width="9.5703125" style="52"/>
    <col min="12545" max="12545" width="1" style="52" customWidth="1"/>
    <col min="12546" max="12546" width="12" style="52" customWidth="1"/>
    <col min="12547" max="12547" width="1" style="52" customWidth="1"/>
    <col min="12548" max="12551" width="15.42578125" style="52" customWidth="1"/>
    <col min="12552" max="12552" width="1" style="52" customWidth="1"/>
    <col min="12553" max="12800" width="9.5703125" style="52"/>
    <col min="12801" max="12801" width="1" style="52" customWidth="1"/>
    <col min="12802" max="12802" width="12" style="52" customWidth="1"/>
    <col min="12803" max="12803" width="1" style="52" customWidth="1"/>
    <col min="12804" max="12807" width="15.42578125" style="52" customWidth="1"/>
    <col min="12808" max="12808" width="1" style="52" customWidth="1"/>
    <col min="12809" max="13056" width="9.5703125" style="52"/>
    <col min="13057" max="13057" width="1" style="52" customWidth="1"/>
    <col min="13058" max="13058" width="12" style="52" customWidth="1"/>
    <col min="13059" max="13059" width="1" style="52" customWidth="1"/>
    <col min="13060" max="13063" width="15.42578125" style="52" customWidth="1"/>
    <col min="13064" max="13064" width="1" style="52" customWidth="1"/>
    <col min="13065" max="13312" width="9.5703125" style="52"/>
    <col min="13313" max="13313" width="1" style="52" customWidth="1"/>
    <col min="13314" max="13314" width="12" style="52" customWidth="1"/>
    <col min="13315" max="13315" width="1" style="52" customWidth="1"/>
    <col min="13316" max="13319" width="15.42578125" style="52" customWidth="1"/>
    <col min="13320" max="13320" width="1" style="52" customWidth="1"/>
    <col min="13321" max="13568" width="9.5703125" style="52"/>
    <col min="13569" max="13569" width="1" style="52" customWidth="1"/>
    <col min="13570" max="13570" width="12" style="52" customWidth="1"/>
    <col min="13571" max="13571" width="1" style="52" customWidth="1"/>
    <col min="13572" max="13575" width="15.42578125" style="52" customWidth="1"/>
    <col min="13576" max="13576" width="1" style="52" customWidth="1"/>
    <col min="13577" max="13824" width="9.5703125" style="52"/>
    <col min="13825" max="13825" width="1" style="52" customWidth="1"/>
    <col min="13826" max="13826" width="12" style="52" customWidth="1"/>
    <col min="13827" max="13827" width="1" style="52" customWidth="1"/>
    <col min="13828" max="13831" width="15.42578125" style="52" customWidth="1"/>
    <col min="13832" max="13832" width="1" style="52" customWidth="1"/>
    <col min="13833" max="14080" width="9.5703125" style="52"/>
    <col min="14081" max="14081" width="1" style="52" customWidth="1"/>
    <col min="14082" max="14082" width="12" style="52" customWidth="1"/>
    <col min="14083" max="14083" width="1" style="52" customWidth="1"/>
    <col min="14084" max="14087" width="15.42578125" style="52" customWidth="1"/>
    <col min="14088" max="14088" width="1" style="52" customWidth="1"/>
    <col min="14089" max="14336" width="9.5703125" style="52"/>
    <col min="14337" max="14337" width="1" style="52" customWidth="1"/>
    <col min="14338" max="14338" width="12" style="52" customWidth="1"/>
    <col min="14339" max="14339" width="1" style="52" customWidth="1"/>
    <col min="14340" max="14343" width="15.42578125" style="52" customWidth="1"/>
    <col min="14344" max="14344" width="1" style="52" customWidth="1"/>
    <col min="14345" max="14592" width="9.5703125" style="52"/>
    <col min="14593" max="14593" width="1" style="52" customWidth="1"/>
    <col min="14594" max="14594" width="12" style="52" customWidth="1"/>
    <col min="14595" max="14595" width="1" style="52" customWidth="1"/>
    <col min="14596" max="14599" width="15.42578125" style="52" customWidth="1"/>
    <col min="14600" max="14600" width="1" style="52" customWidth="1"/>
    <col min="14601" max="14848" width="9.5703125" style="52"/>
    <col min="14849" max="14849" width="1" style="52" customWidth="1"/>
    <col min="14850" max="14850" width="12" style="52" customWidth="1"/>
    <col min="14851" max="14851" width="1" style="52" customWidth="1"/>
    <col min="14852" max="14855" width="15.42578125" style="52" customWidth="1"/>
    <col min="14856" max="14856" width="1" style="52" customWidth="1"/>
    <col min="14857" max="15104" width="9.5703125" style="52"/>
    <col min="15105" max="15105" width="1" style="52" customWidth="1"/>
    <col min="15106" max="15106" width="12" style="52" customWidth="1"/>
    <col min="15107" max="15107" width="1" style="52" customWidth="1"/>
    <col min="15108" max="15111" width="15.42578125" style="52" customWidth="1"/>
    <col min="15112" max="15112" width="1" style="52" customWidth="1"/>
    <col min="15113" max="15360" width="9.5703125" style="52"/>
    <col min="15361" max="15361" width="1" style="52" customWidth="1"/>
    <col min="15362" max="15362" width="12" style="52" customWidth="1"/>
    <col min="15363" max="15363" width="1" style="52" customWidth="1"/>
    <col min="15364" max="15367" width="15.42578125" style="52" customWidth="1"/>
    <col min="15368" max="15368" width="1" style="52" customWidth="1"/>
    <col min="15369" max="15616" width="9.5703125" style="52"/>
    <col min="15617" max="15617" width="1" style="52" customWidth="1"/>
    <col min="15618" max="15618" width="12" style="52" customWidth="1"/>
    <col min="15619" max="15619" width="1" style="52" customWidth="1"/>
    <col min="15620" max="15623" width="15.42578125" style="52" customWidth="1"/>
    <col min="15624" max="15624" width="1" style="52" customWidth="1"/>
    <col min="15625" max="15872" width="9.5703125" style="52"/>
    <col min="15873" max="15873" width="1" style="52" customWidth="1"/>
    <col min="15874" max="15874" width="12" style="52" customWidth="1"/>
    <col min="15875" max="15875" width="1" style="52" customWidth="1"/>
    <col min="15876" max="15879" width="15.42578125" style="52" customWidth="1"/>
    <col min="15880" max="15880" width="1" style="52" customWidth="1"/>
    <col min="15881" max="16128" width="9.5703125" style="52"/>
    <col min="16129" max="16129" width="1" style="52" customWidth="1"/>
    <col min="16130" max="16130" width="12" style="52" customWidth="1"/>
    <col min="16131" max="16131" width="1" style="52" customWidth="1"/>
    <col min="16132" max="16135" width="15.42578125" style="52" customWidth="1"/>
    <col min="16136" max="16136" width="1" style="52" customWidth="1"/>
    <col min="16137" max="16384" width="9.5703125" style="52"/>
  </cols>
  <sheetData>
    <row r="1" spans="1:8" ht="14.25" customHeight="1" thickBot="1">
      <c r="G1" s="21" t="s">
        <v>507</v>
      </c>
    </row>
    <row r="2" spans="1:8" ht="14.25" customHeight="1" thickTop="1">
      <c r="A2" s="68"/>
      <c r="B2" s="547" t="s">
        <v>339</v>
      </c>
      <c r="C2" s="68"/>
      <c r="D2" s="618" t="s">
        <v>506</v>
      </c>
      <c r="E2" s="635" t="s">
        <v>505</v>
      </c>
      <c r="F2" s="602" t="s">
        <v>504</v>
      </c>
      <c r="G2" s="637" t="s">
        <v>503</v>
      </c>
      <c r="H2" s="60"/>
    </row>
    <row r="3" spans="1:8" ht="14.25" customHeight="1">
      <c r="A3" s="65"/>
      <c r="B3" s="548"/>
      <c r="C3" s="64"/>
      <c r="D3" s="619"/>
      <c r="E3" s="636"/>
      <c r="F3" s="604"/>
      <c r="G3" s="638"/>
      <c r="H3" s="60"/>
    </row>
    <row r="4" spans="1:8" ht="6" customHeight="1">
      <c r="A4" s="60"/>
      <c r="B4" s="60"/>
      <c r="C4" s="84"/>
      <c r="D4" s="84"/>
      <c r="E4" s="60"/>
      <c r="F4" s="60"/>
      <c r="G4" s="60"/>
      <c r="H4" s="60"/>
    </row>
    <row r="5" spans="1:8" ht="17.149999999999999" customHeight="1">
      <c r="A5" s="14"/>
      <c r="B5" s="11" t="s">
        <v>317</v>
      </c>
      <c r="C5" s="14"/>
      <c r="D5" s="321" t="s">
        <v>459</v>
      </c>
      <c r="E5" s="260" t="s">
        <v>502</v>
      </c>
      <c r="F5" s="36" t="s">
        <v>459</v>
      </c>
      <c r="G5" s="36" t="s">
        <v>500</v>
      </c>
      <c r="H5" s="13"/>
    </row>
    <row r="6" spans="1:8" ht="16.5" customHeight="1">
      <c r="A6" s="173"/>
      <c r="B6" s="11" t="s">
        <v>316</v>
      </c>
      <c r="C6" s="14"/>
      <c r="D6" s="321" t="s">
        <v>459</v>
      </c>
      <c r="E6" s="260" t="s">
        <v>501</v>
      </c>
      <c r="F6" s="260" t="s">
        <v>459</v>
      </c>
      <c r="G6" s="260" t="s">
        <v>500</v>
      </c>
      <c r="H6" s="13"/>
    </row>
    <row r="7" spans="1:8" ht="16.5" customHeight="1">
      <c r="A7" s="173"/>
      <c r="B7" s="11" t="s">
        <v>447</v>
      </c>
      <c r="C7" s="14"/>
      <c r="D7" s="321" t="s">
        <v>498</v>
      </c>
      <c r="E7" s="36" t="s">
        <v>499</v>
      </c>
      <c r="F7" s="36" t="s">
        <v>498</v>
      </c>
      <c r="G7" s="36" t="s">
        <v>497</v>
      </c>
      <c r="H7" s="13"/>
    </row>
    <row r="8" spans="1:8" ht="3.75" customHeight="1" thickBot="1">
      <c r="A8" s="54"/>
      <c r="B8" s="54"/>
      <c r="C8" s="56"/>
      <c r="D8" s="56"/>
      <c r="E8" s="54"/>
      <c r="F8" s="54"/>
      <c r="G8" s="54"/>
      <c r="H8" s="173"/>
    </row>
    <row r="9" spans="1:8" ht="15" customHeight="1" thickTop="1">
      <c r="B9" s="51" t="s">
        <v>496</v>
      </c>
    </row>
    <row r="11" spans="1:8" ht="14">
      <c r="B11" s="275"/>
      <c r="D11" s="320"/>
    </row>
  </sheetData>
  <mergeCells count="5">
    <mergeCell ref="B2:B3"/>
    <mergeCell ref="D2:D3"/>
    <mergeCell ref="E2:E3"/>
    <mergeCell ref="F2:F3"/>
    <mergeCell ref="G2:G3"/>
  </mergeCells>
  <phoneticPr fontId="3"/>
  <printOptions horizontalCentered="1"/>
  <pageMargins left="0.9055118110236221" right="0.70866141732283472" top="1.7322834645669292" bottom="0.74803149606299213" header="1.299212598425197" footer="0.31496062992125984"/>
  <pageSetup paperSize="9" scale="120" orientation="portrait"/>
  <headerFooter>
    <oddHeader>&amp;L&amp;9支店数と郵便局数&amp;R&amp;9&amp;F(&amp;A)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M59"/>
  <sheetViews>
    <sheetView zoomScaleNormal="100" zoomScalePageLayoutView="142" workbookViewId="0"/>
  </sheetViews>
  <sheetFormatPr defaultRowHeight="8.5"/>
  <cols>
    <col min="1" max="1" width="1" style="222" customWidth="1"/>
    <col min="2" max="2" width="2.85546875" style="222" customWidth="1"/>
    <col min="3" max="3" width="16.42578125" style="222" customWidth="1"/>
    <col min="4" max="4" width="3.5703125" style="222" customWidth="1"/>
    <col min="5" max="5" width="1" style="222" customWidth="1"/>
    <col min="6" max="6" width="9.5703125" style="222"/>
    <col min="7" max="7" width="1.140625" style="222" customWidth="1"/>
    <col min="8" max="8" width="22.140625" style="222" customWidth="1"/>
    <col min="9" max="9" width="1.5703125" style="222" customWidth="1"/>
    <col min="10" max="12" width="14.140625" style="222" customWidth="1"/>
    <col min="13" max="256" width="9.5703125" style="222"/>
    <col min="257" max="257" width="1" style="222" customWidth="1"/>
    <col min="258" max="258" width="2" style="222" customWidth="1"/>
    <col min="259" max="259" width="18" style="222" customWidth="1"/>
    <col min="260" max="261" width="1" style="222" customWidth="1"/>
    <col min="262" max="262" width="9.5703125" style="222"/>
    <col min="263" max="263" width="2" style="222" customWidth="1"/>
    <col min="264" max="264" width="16.140625" style="222" customWidth="1"/>
    <col min="265" max="265" width="1" style="222" customWidth="1"/>
    <col min="266" max="268" width="10" style="222" customWidth="1"/>
    <col min="269" max="512" width="9.5703125" style="222"/>
    <col min="513" max="513" width="1" style="222" customWidth="1"/>
    <col min="514" max="514" width="2" style="222" customWidth="1"/>
    <col min="515" max="515" width="18" style="222" customWidth="1"/>
    <col min="516" max="517" width="1" style="222" customWidth="1"/>
    <col min="518" max="518" width="9.5703125" style="222"/>
    <col min="519" max="519" width="2" style="222" customWidth="1"/>
    <col min="520" max="520" width="16.140625" style="222" customWidth="1"/>
    <col min="521" max="521" width="1" style="222" customWidth="1"/>
    <col min="522" max="524" width="10" style="222" customWidth="1"/>
    <col min="525" max="768" width="9.5703125" style="222"/>
    <col min="769" max="769" width="1" style="222" customWidth="1"/>
    <col min="770" max="770" width="2" style="222" customWidth="1"/>
    <col min="771" max="771" width="18" style="222" customWidth="1"/>
    <col min="772" max="773" width="1" style="222" customWidth="1"/>
    <col min="774" max="774" width="9.5703125" style="222"/>
    <col min="775" max="775" width="2" style="222" customWidth="1"/>
    <col min="776" max="776" width="16.140625" style="222" customWidth="1"/>
    <col min="777" max="777" width="1" style="222" customWidth="1"/>
    <col min="778" max="780" width="10" style="222" customWidth="1"/>
    <col min="781" max="1024" width="9.5703125" style="222"/>
    <col min="1025" max="1025" width="1" style="222" customWidth="1"/>
    <col min="1026" max="1026" width="2" style="222" customWidth="1"/>
    <col min="1027" max="1027" width="18" style="222" customWidth="1"/>
    <col min="1028" max="1029" width="1" style="222" customWidth="1"/>
    <col min="1030" max="1030" width="9.5703125" style="222"/>
    <col min="1031" max="1031" width="2" style="222" customWidth="1"/>
    <col min="1032" max="1032" width="16.140625" style="222" customWidth="1"/>
    <col min="1033" max="1033" width="1" style="222" customWidth="1"/>
    <col min="1034" max="1036" width="10" style="222" customWidth="1"/>
    <col min="1037" max="1280" width="9.5703125" style="222"/>
    <col min="1281" max="1281" width="1" style="222" customWidth="1"/>
    <col min="1282" max="1282" width="2" style="222" customWidth="1"/>
    <col min="1283" max="1283" width="18" style="222" customWidth="1"/>
    <col min="1284" max="1285" width="1" style="222" customWidth="1"/>
    <col min="1286" max="1286" width="9.5703125" style="222"/>
    <col min="1287" max="1287" width="2" style="222" customWidth="1"/>
    <col min="1288" max="1288" width="16.140625" style="222" customWidth="1"/>
    <col min="1289" max="1289" width="1" style="222" customWidth="1"/>
    <col min="1290" max="1292" width="10" style="222" customWidth="1"/>
    <col min="1293" max="1536" width="9.5703125" style="222"/>
    <col min="1537" max="1537" width="1" style="222" customWidth="1"/>
    <col min="1538" max="1538" width="2" style="222" customWidth="1"/>
    <col min="1539" max="1539" width="18" style="222" customWidth="1"/>
    <col min="1540" max="1541" width="1" style="222" customWidth="1"/>
    <col min="1542" max="1542" width="9.5703125" style="222"/>
    <col min="1543" max="1543" width="2" style="222" customWidth="1"/>
    <col min="1544" max="1544" width="16.140625" style="222" customWidth="1"/>
    <col min="1545" max="1545" width="1" style="222" customWidth="1"/>
    <col min="1546" max="1548" width="10" style="222" customWidth="1"/>
    <col min="1549" max="1792" width="9.5703125" style="222"/>
    <col min="1793" max="1793" width="1" style="222" customWidth="1"/>
    <col min="1794" max="1794" width="2" style="222" customWidth="1"/>
    <col min="1795" max="1795" width="18" style="222" customWidth="1"/>
    <col min="1796" max="1797" width="1" style="222" customWidth="1"/>
    <col min="1798" max="1798" width="9.5703125" style="222"/>
    <col min="1799" max="1799" width="2" style="222" customWidth="1"/>
    <col min="1800" max="1800" width="16.140625" style="222" customWidth="1"/>
    <col min="1801" max="1801" width="1" style="222" customWidth="1"/>
    <col min="1802" max="1804" width="10" style="222" customWidth="1"/>
    <col min="1805" max="2048" width="9.5703125" style="222"/>
    <col min="2049" max="2049" width="1" style="222" customWidth="1"/>
    <col min="2050" max="2050" width="2" style="222" customWidth="1"/>
    <col min="2051" max="2051" width="18" style="222" customWidth="1"/>
    <col min="2052" max="2053" width="1" style="222" customWidth="1"/>
    <col min="2054" max="2054" width="9.5703125" style="222"/>
    <col min="2055" max="2055" width="2" style="222" customWidth="1"/>
    <col min="2056" max="2056" width="16.140625" style="222" customWidth="1"/>
    <col min="2057" max="2057" width="1" style="222" customWidth="1"/>
    <col min="2058" max="2060" width="10" style="222" customWidth="1"/>
    <col min="2061" max="2304" width="9.5703125" style="222"/>
    <col min="2305" max="2305" width="1" style="222" customWidth="1"/>
    <col min="2306" max="2306" width="2" style="222" customWidth="1"/>
    <col min="2307" max="2307" width="18" style="222" customWidth="1"/>
    <col min="2308" max="2309" width="1" style="222" customWidth="1"/>
    <col min="2310" max="2310" width="9.5703125" style="222"/>
    <col min="2311" max="2311" width="2" style="222" customWidth="1"/>
    <col min="2312" max="2312" width="16.140625" style="222" customWidth="1"/>
    <col min="2313" max="2313" width="1" style="222" customWidth="1"/>
    <col min="2314" max="2316" width="10" style="222" customWidth="1"/>
    <col min="2317" max="2560" width="9.5703125" style="222"/>
    <col min="2561" max="2561" width="1" style="222" customWidth="1"/>
    <col min="2562" max="2562" width="2" style="222" customWidth="1"/>
    <col min="2563" max="2563" width="18" style="222" customWidth="1"/>
    <col min="2564" max="2565" width="1" style="222" customWidth="1"/>
    <col min="2566" max="2566" width="9.5703125" style="222"/>
    <col min="2567" max="2567" width="2" style="222" customWidth="1"/>
    <col min="2568" max="2568" width="16.140625" style="222" customWidth="1"/>
    <col min="2569" max="2569" width="1" style="222" customWidth="1"/>
    <col min="2570" max="2572" width="10" style="222" customWidth="1"/>
    <col min="2573" max="2816" width="9.5703125" style="222"/>
    <col min="2817" max="2817" width="1" style="222" customWidth="1"/>
    <col min="2818" max="2818" width="2" style="222" customWidth="1"/>
    <col min="2819" max="2819" width="18" style="222" customWidth="1"/>
    <col min="2820" max="2821" width="1" style="222" customWidth="1"/>
    <col min="2822" max="2822" width="9.5703125" style="222"/>
    <col min="2823" max="2823" width="2" style="222" customWidth="1"/>
    <col min="2824" max="2824" width="16.140625" style="222" customWidth="1"/>
    <col min="2825" max="2825" width="1" style="222" customWidth="1"/>
    <col min="2826" max="2828" width="10" style="222" customWidth="1"/>
    <col min="2829" max="3072" width="9.5703125" style="222"/>
    <col min="3073" max="3073" width="1" style="222" customWidth="1"/>
    <col min="3074" max="3074" width="2" style="222" customWidth="1"/>
    <col min="3075" max="3075" width="18" style="222" customWidth="1"/>
    <col min="3076" max="3077" width="1" style="222" customWidth="1"/>
    <col min="3078" max="3078" width="9.5703125" style="222"/>
    <col min="3079" max="3079" width="2" style="222" customWidth="1"/>
    <col min="3080" max="3080" width="16.140625" style="222" customWidth="1"/>
    <col min="3081" max="3081" width="1" style="222" customWidth="1"/>
    <col min="3082" max="3084" width="10" style="222" customWidth="1"/>
    <col min="3085" max="3328" width="9.5703125" style="222"/>
    <col min="3329" max="3329" width="1" style="222" customWidth="1"/>
    <col min="3330" max="3330" width="2" style="222" customWidth="1"/>
    <col min="3331" max="3331" width="18" style="222" customWidth="1"/>
    <col min="3332" max="3333" width="1" style="222" customWidth="1"/>
    <col min="3334" max="3334" width="9.5703125" style="222"/>
    <col min="3335" max="3335" width="2" style="222" customWidth="1"/>
    <col min="3336" max="3336" width="16.140625" style="222" customWidth="1"/>
    <col min="3337" max="3337" width="1" style="222" customWidth="1"/>
    <col min="3338" max="3340" width="10" style="222" customWidth="1"/>
    <col min="3341" max="3584" width="9.5703125" style="222"/>
    <col min="3585" max="3585" width="1" style="222" customWidth="1"/>
    <col min="3586" max="3586" width="2" style="222" customWidth="1"/>
    <col min="3587" max="3587" width="18" style="222" customWidth="1"/>
    <col min="3588" max="3589" width="1" style="222" customWidth="1"/>
    <col min="3590" max="3590" width="9.5703125" style="222"/>
    <col min="3591" max="3591" width="2" style="222" customWidth="1"/>
    <col min="3592" max="3592" width="16.140625" style="222" customWidth="1"/>
    <col min="3593" max="3593" width="1" style="222" customWidth="1"/>
    <col min="3594" max="3596" width="10" style="222" customWidth="1"/>
    <col min="3597" max="3840" width="9.5703125" style="222"/>
    <col min="3841" max="3841" width="1" style="222" customWidth="1"/>
    <col min="3842" max="3842" width="2" style="222" customWidth="1"/>
    <col min="3843" max="3843" width="18" style="222" customWidth="1"/>
    <col min="3844" max="3845" width="1" style="222" customWidth="1"/>
    <col min="3846" max="3846" width="9.5703125" style="222"/>
    <col min="3847" max="3847" width="2" style="222" customWidth="1"/>
    <col min="3848" max="3848" width="16.140625" style="222" customWidth="1"/>
    <col min="3849" max="3849" width="1" style="222" customWidth="1"/>
    <col min="3850" max="3852" width="10" style="222" customWidth="1"/>
    <col min="3853" max="4096" width="9.5703125" style="222"/>
    <col min="4097" max="4097" width="1" style="222" customWidth="1"/>
    <col min="4098" max="4098" width="2" style="222" customWidth="1"/>
    <col min="4099" max="4099" width="18" style="222" customWidth="1"/>
    <col min="4100" max="4101" width="1" style="222" customWidth="1"/>
    <col min="4102" max="4102" width="9.5703125" style="222"/>
    <col min="4103" max="4103" width="2" style="222" customWidth="1"/>
    <col min="4104" max="4104" width="16.140625" style="222" customWidth="1"/>
    <col min="4105" max="4105" width="1" style="222" customWidth="1"/>
    <col min="4106" max="4108" width="10" style="222" customWidth="1"/>
    <col min="4109" max="4352" width="9.5703125" style="222"/>
    <col min="4353" max="4353" width="1" style="222" customWidth="1"/>
    <col min="4354" max="4354" width="2" style="222" customWidth="1"/>
    <col min="4355" max="4355" width="18" style="222" customWidth="1"/>
    <col min="4356" max="4357" width="1" style="222" customWidth="1"/>
    <col min="4358" max="4358" width="9.5703125" style="222"/>
    <col min="4359" max="4359" width="2" style="222" customWidth="1"/>
    <col min="4360" max="4360" width="16.140625" style="222" customWidth="1"/>
    <col min="4361" max="4361" width="1" style="222" customWidth="1"/>
    <col min="4362" max="4364" width="10" style="222" customWidth="1"/>
    <col min="4365" max="4608" width="9.5703125" style="222"/>
    <col min="4609" max="4609" width="1" style="222" customWidth="1"/>
    <col min="4610" max="4610" width="2" style="222" customWidth="1"/>
    <col min="4611" max="4611" width="18" style="222" customWidth="1"/>
    <col min="4612" max="4613" width="1" style="222" customWidth="1"/>
    <col min="4614" max="4614" width="9.5703125" style="222"/>
    <col min="4615" max="4615" width="2" style="222" customWidth="1"/>
    <col min="4616" max="4616" width="16.140625" style="222" customWidth="1"/>
    <col min="4617" max="4617" width="1" style="222" customWidth="1"/>
    <col min="4618" max="4620" width="10" style="222" customWidth="1"/>
    <col min="4621" max="4864" width="9.5703125" style="222"/>
    <col min="4865" max="4865" width="1" style="222" customWidth="1"/>
    <col min="4866" max="4866" width="2" style="222" customWidth="1"/>
    <col min="4867" max="4867" width="18" style="222" customWidth="1"/>
    <col min="4868" max="4869" width="1" style="222" customWidth="1"/>
    <col min="4870" max="4870" width="9.5703125" style="222"/>
    <col min="4871" max="4871" width="2" style="222" customWidth="1"/>
    <col min="4872" max="4872" width="16.140625" style="222" customWidth="1"/>
    <col min="4873" max="4873" width="1" style="222" customWidth="1"/>
    <col min="4874" max="4876" width="10" style="222" customWidth="1"/>
    <col min="4877" max="5120" width="9.5703125" style="222"/>
    <col min="5121" max="5121" width="1" style="222" customWidth="1"/>
    <col min="5122" max="5122" width="2" style="222" customWidth="1"/>
    <col min="5123" max="5123" width="18" style="222" customWidth="1"/>
    <col min="5124" max="5125" width="1" style="222" customWidth="1"/>
    <col min="5126" max="5126" width="9.5703125" style="222"/>
    <col min="5127" max="5127" width="2" style="222" customWidth="1"/>
    <col min="5128" max="5128" width="16.140625" style="222" customWidth="1"/>
    <col min="5129" max="5129" width="1" style="222" customWidth="1"/>
    <col min="5130" max="5132" width="10" style="222" customWidth="1"/>
    <col min="5133" max="5376" width="9.5703125" style="222"/>
    <col min="5377" max="5377" width="1" style="222" customWidth="1"/>
    <col min="5378" max="5378" width="2" style="222" customWidth="1"/>
    <col min="5379" max="5379" width="18" style="222" customWidth="1"/>
    <col min="5380" max="5381" width="1" style="222" customWidth="1"/>
    <col min="5382" max="5382" width="9.5703125" style="222"/>
    <col min="5383" max="5383" width="2" style="222" customWidth="1"/>
    <col min="5384" max="5384" width="16.140625" style="222" customWidth="1"/>
    <col min="5385" max="5385" width="1" style="222" customWidth="1"/>
    <col min="5386" max="5388" width="10" style="222" customWidth="1"/>
    <col min="5389" max="5632" width="9.5703125" style="222"/>
    <col min="5633" max="5633" width="1" style="222" customWidth="1"/>
    <col min="5634" max="5634" width="2" style="222" customWidth="1"/>
    <col min="5635" max="5635" width="18" style="222" customWidth="1"/>
    <col min="5636" max="5637" width="1" style="222" customWidth="1"/>
    <col min="5638" max="5638" width="9.5703125" style="222"/>
    <col min="5639" max="5639" width="2" style="222" customWidth="1"/>
    <col min="5640" max="5640" width="16.140625" style="222" customWidth="1"/>
    <col min="5641" max="5641" width="1" style="222" customWidth="1"/>
    <col min="5642" max="5644" width="10" style="222" customWidth="1"/>
    <col min="5645" max="5888" width="9.5703125" style="222"/>
    <col min="5889" max="5889" width="1" style="222" customWidth="1"/>
    <col min="5890" max="5890" width="2" style="222" customWidth="1"/>
    <col min="5891" max="5891" width="18" style="222" customWidth="1"/>
    <col min="5892" max="5893" width="1" style="222" customWidth="1"/>
    <col min="5894" max="5894" width="9.5703125" style="222"/>
    <col min="5895" max="5895" width="2" style="222" customWidth="1"/>
    <col min="5896" max="5896" width="16.140625" style="222" customWidth="1"/>
    <col min="5897" max="5897" width="1" style="222" customWidth="1"/>
    <col min="5898" max="5900" width="10" style="222" customWidth="1"/>
    <col min="5901" max="6144" width="9.5703125" style="222"/>
    <col min="6145" max="6145" width="1" style="222" customWidth="1"/>
    <col min="6146" max="6146" width="2" style="222" customWidth="1"/>
    <col min="6147" max="6147" width="18" style="222" customWidth="1"/>
    <col min="6148" max="6149" width="1" style="222" customWidth="1"/>
    <col min="6150" max="6150" width="9.5703125" style="222"/>
    <col min="6151" max="6151" width="2" style="222" customWidth="1"/>
    <col min="6152" max="6152" width="16.140625" style="222" customWidth="1"/>
    <col min="6153" max="6153" width="1" style="222" customWidth="1"/>
    <col min="6154" max="6156" width="10" style="222" customWidth="1"/>
    <col min="6157" max="6400" width="9.5703125" style="222"/>
    <col min="6401" max="6401" width="1" style="222" customWidth="1"/>
    <col min="6402" max="6402" width="2" style="222" customWidth="1"/>
    <col min="6403" max="6403" width="18" style="222" customWidth="1"/>
    <col min="6404" max="6405" width="1" style="222" customWidth="1"/>
    <col min="6406" max="6406" width="9.5703125" style="222"/>
    <col min="6407" max="6407" width="2" style="222" customWidth="1"/>
    <col min="6408" max="6408" width="16.140625" style="222" customWidth="1"/>
    <col min="6409" max="6409" width="1" style="222" customWidth="1"/>
    <col min="6410" max="6412" width="10" style="222" customWidth="1"/>
    <col min="6413" max="6656" width="9.5703125" style="222"/>
    <col min="6657" max="6657" width="1" style="222" customWidth="1"/>
    <col min="6658" max="6658" width="2" style="222" customWidth="1"/>
    <col min="6659" max="6659" width="18" style="222" customWidth="1"/>
    <col min="6660" max="6661" width="1" style="222" customWidth="1"/>
    <col min="6662" max="6662" width="9.5703125" style="222"/>
    <col min="6663" max="6663" width="2" style="222" customWidth="1"/>
    <col min="6664" max="6664" width="16.140625" style="222" customWidth="1"/>
    <col min="6665" max="6665" width="1" style="222" customWidth="1"/>
    <col min="6666" max="6668" width="10" style="222" customWidth="1"/>
    <col min="6669" max="6912" width="9.5703125" style="222"/>
    <col min="6913" max="6913" width="1" style="222" customWidth="1"/>
    <col min="6914" max="6914" width="2" style="222" customWidth="1"/>
    <col min="6915" max="6915" width="18" style="222" customWidth="1"/>
    <col min="6916" max="6917" width="1" style="222" customWidth="1"/>
    <col min="6918" max="6918" width="9.5703125" style="222"/>
    <col min="6919" max="6919" width="2" style="222" customWidth="1"/>
    <col min="6920" max="6920" width="16.140625" style="222" customWidth="1"/>
    <col min="6921" max="6921" width="1" style="222" customWidth="1"/>
    <col min="6922" max="6924" width="10" style="222" customWidth="1"/>
    <col min="6925" max="7168" width="9.5703125" style="222"/>
    <col min="7169" max="7169" width="1" style="222" customWidth="1"/>
    <col min="7170" max="7170" width="2" style="222" customWidth="1"/>
    <col min="7171" max="7171" width="18" style="222" customWidth="1"/>
    <col min="7172" max="7173" width="1" style="222" customWidth="1"/>
    <col min="7174" max="7174" width="9.5703125" style="222"/>
    <col min="7175" max="7175" width="2" style="222" customWidth="1"/>
    <col min="7176" max="7176" width="16.140625" style="222" customWidth="1"/>
    <col min="7177" max="7177" width="1" style="222" customWidth="1"/>
    <col min="7178" max="7180" width="10" style="222" customWidth="1"/>
    <col min="7181" max="7424" width="9.5703125" style="222"/>
    <col min="7425" max="7425" width="1" style="222" customWidth="1"/>
    <col min="7426" max="7426" width="2" style="222" customWidth="1"/>
    <col min="7427" max="7427" width="18" style="222" customWidth="1"/>
    <col min="7428" max="7429" width="1" style="222" customWidth="1"/>
    <col min="7430" max="7430" width="9.5703125" style="222"/>
    <col min="7431" max="7431" width="2" style="222" customWidth="1"/>
    <col min="7432" max="7432" width="16.140625" style="222" customWidth="1"/>
    <col min="7433" max="7433" width="1" style="222" customWidth="1"/>
    <col min="7434" max="7436" width="10" style="222" customWidth="1"/>
    <col min="7437" max="7680" width="9.5703125" style="222"/>
    <col min="7681" max="7681" width="1" style="222" customWidth="1"/>
    <col min="7682" max="7682" width="2" style="222" customWidth="1"/>
    <col min="7683" max="7683" width="18" style="222" customWidth="1"/>
    <col min="7684" max="7685" width="1" style="222" customWidth="1"/>
    <col min="7686" max="7686" width="9.5703125" style="222"/>
    <col min="7687" max="7687" width="2" style="222" customWidth="1"/>
    <col min="7688" max="7688" width="16.140625" style="222" customWidth="1"/>
    <col min="7689" max="7689" width="1" style="222" customWidth="1"/>
    <col min="7690" max="7692" width="10" style="222" customWidth="1"/>
    <col min="7693" max="7936" width="9.5703125" style="222"/>
    <col min="7937" max="7937" width="1" style="222" customWidth="1"/>
    <col min="7938" max="7938" width="2" style="222" customWidth="1"/>
    <col min="7939" max="7939" width="18" style="222" customWidth="1"/>
    <col min="7940" max="7941" width="1" style="222" customWidth="1"/>
    <col min="7942" max="7942" width="9.5703125" style="222"/>
    <col min="7943" max="7943" width="2" style="222" customWidth="1"/>
    <col min="7944" max="7944" width="16.140625" style="222" customWidth="1"/>
    <col min="7945" max="7945" width="1" style="222" customWidth="1"/>
    <col min="7946" max="7948" width="10" style="222" customWidth="1"/>
    <col min="7949" max="8192" width="9.5703125" style="222"/>
    <col min="8193" max="8193" width="1" style="222" customWidth="1"/>
    <col min="8194" max="8194" width="2" style="222" customWidth="1"/>
    <col min="8195" max="8195" width="18" style="222" customWidth="1"/>
    <col min="8196" max="8197" width="1" style="222" customWidth="1"/>
    <col min="8198" max="8198" width="9.5703125" style="222"/>
    <col min="8199" max="8199" width="2" style="222" customWidth="1"/>
    <col min="8200" max="8200" width="16.140625" style="222" customWidth="1"/>
    <col min="8201" max="8201" width="1" style="222" customWidth="1"/>
    <col min="8202" max="8204" width="10" style="222" customWidth="1"/>
    <col min="8205" max="8448" width="9.5703125" style="222"/>
    <col min="8449" max="8449" width="1" style="222" customWidth="1"/>
    <col min="8450" max="8450" width="2" style="222" customWidth="1"/>
    <col min="8451" max="8451" width="18" style="222" customWidth="1"/>
    <col min="8452" max="8453" width="1" style="222" customWidth="1"/>
    <col min="8454" max="8454" width="9.5703125" style="222"/>
    <col min="8455" max="8455" width="2" style="222" customWidth="1"/>
    <col min="8456" max="8456" width="16.140625" style="222" customWidth="1"/>
    <col min="8457" max="8457" width="1" style="222" customWidth="1"/>
    <col min="8458" max="8460" width="10" style="222" customWidth="1"/>
    <col min="8461" max="8704" width="9.5703125" style="222"/>
    <col min="8705" max="8705" width="1" style="222" customWidth="1"/>
    <col min="8706" max="8706" width="2" style="222" customWidth="1"/>
    <col min="8707" max="8707" width="18" style="222" customWidth="1"/>
    <col min="8708" max="8709" width="1" style="222" customWidth="1"/>
    <col min="8710" max="8710" width="9.5703125" style="222"/>
    <col min="8711" max="8711" width="2" style="222" customWidth="1"/>
    <col min="8712" max="8712" width="16.140625" style="222" customWidth="1"/>
    <col min="8713" max="8713" width="1" style="222" customWidth="1"/>
    <col min="8714" max="8716" width="10" style="222" customWidth="1"/>
    <col min="8717" max="8960" width="9.5703125" style="222"/>
    <col min="8961" max="8961" width="1" style="222" customWidth="1"/>
    <col min="8962" max="8962" width="2" style="222" customWidth="1"/>
    <col min="8963" max="8963" width="18" style="222" customWidth="1"/>
    <col min="8964" max="8965" width="1" style="222" customWidth="1"/>
    <col min="8966" max="8966" width="9.5703125" style="222"/>
    <col min="8967" max="8967" width="2" style="222" customWidth="1"/>
    <col min="8968" max="8968" width="16.140625" style="222" customWidth="1"/>
    <col min="8969" max="8969" width="1" style="222" customWidth="1"/>
    <col min="8970" max="8972" width="10" style="222" customWidth="1"/>
    <col min="8973" max="9216" width="9.5703125" style="222"/>
    <col min="9217" max="9217" width="1" style="222" customWidth="1"/>
    <col min="9218" max="9218" width="2" style="222" customWidth="1"/>
    <col min="9219" max="9219" width="18" style="222" customWidth="1"/>
    <col min="9220" max="9221" width="1" style="222" customWidth="1"/>
    <col min="9222" max="9222" width="9.5703125" style="222"/>
    <col min="9223" max="9223" width="2" style="222" customWidth="1"/>
    <col min="9224" max="9224" width="16.140625" style="222" customWidth="1"/>
    <col min="9225" max="9225" width="1" style="222" customWidth="1"/>
    <col min="9226" max="9228" width="10" style="222" customWidth="1"/>
    <col min="9229" max="9472" width="9.5703125" style="222"/>
    <col min="9473" max="9473" width="1" style="222" customWidth="1"/>
    <col min="9474" max="9474" width="2" style="222" customWidth="1"/>
    <col min="9475" max="9475" width="18" style="222" customWidth="1"/>
    <col min="9476" max="9477" width="1" style="222" customWidth="1"/>
    <col min="9478" max="9478" width="9.5703125" style="222"/>
    <col min="9479" max="9479" width="2" style="222" customWidth="1"/>
    <col min="9480" max="9480" width="16.140625" style="222" customWidth="1"/>
    <col min="9481" max="9481" width="1" style="222" customWidth="1"/>
    <col min="9482" max="9484" width="10" style="222" customWidth="1"/>
    <col min="9485" max="9728" width="9.5703125" style="222"/>
    <col min="9729" max="9729" width="1" style="222" customWidth="1"/>
    <col min="9730" max="9730" width="2" style="222" customWidth="1"/>
    <col min="9731" max="9731" width="18" style="222" customWidth="1"/>
    <col min="9732" max="9733" width="1" style="222" customWidth="1"/>
    <col min="9734" max="9734" width="9.5703125" style="222"/>
    <col min="9735" max="9735" width="2" style="222" customWidth="1"/>
    <col min="9736" max="9736" width="16.140625" style="222" customWidth="1"/>
    <col min="9737" max="9737" width="1" style="222" customWidth="1"/>
    <col min="9738" max="9740" width="10" style="222" customWidth="1"/>
    <col min="9741" max="9984" width="9.5703125" style="222"/>
    <col min="9985" max="9985" width="1" style="222" customWidth="1"/>
    <col min="9986" max="9986" width="2" style="222" customWidth="1"/>
    <col min="9987" max="9987" width="18" style="222" customWidth="1"/>
    <col min="9988" max="9989" width="1" style="222" customWidth="1"/>
    <col min="9990" max="9990" width="9.5703125" style="222"/>
    <col min="9991" max="9991" width="2" style="222" customWidth="1"/>
    <col min="9992" max="9992" width="16.140625" style="222" customWidth="1"/>
    <col min="9993" max="9993" width="1" style="222" customWidth="1"/>
    <col min="9994" max="9996" width="10" style="222" customWidth="1"/>
    <col min="9997" max="10240" width="9.5703125" style="222"/>
    <col min="10241" max="10241" width="1" style="222" customWidth="1"/>
    <col min="10242" max="10242" width="2" style="222" customWidth="1"/>
    <col min="10243" max="10243" width="18" style="222" customWidth="1"/>
    <col min="10244" max="10245" width="1" style="222" customWidth="1"/>
    <col min="10246" max="10246" width="9.5703125" style="222"/>
    <col min="10247" max="10247" width="2" style="222" customWidth="1"/>
    <col min="10248" max="10248" width="16.140625" style="222" customWidth="1"/>
    <col min="10249" max="10249" width="1" style="222" customWidth="1"/>
    <col min="10250" max="10252" width="10" style="222" customWidth="1"/>
    <col min="10253" max="10496" width="9.5703125" style="222"/>
    <col min="10497" max="10497" width="1" style="222" customWidth="1"/>
    <col min="10498" max="10498" width="2" style="222" customWidth="1"/>
    <col min="10499" max="10499" width="18" style="222" customWidth="1"/>
    <col min="10500" max="10501" width="1" style="222" customWidth="1"/>
    <col min="10502" max="10502" width="9.5703125" style="222"/>
    <col min="10503" max="10503" width="2" style="222" customWidth="1"/>
    <col min="10504" max="10504" width="16.140625" style="222" customWidth="1"/>
    <col min="10505" max="10505" width="1" style="222" customWidth="1"/>
    <col min="10506" max="10508" width="10" style="222" customWidth="1"/>
    <col min="10509" max="10752" width="9.5703125" style="222"/>
    <col min="10753" max="10753" width="1" style="222" customWidth="1"/>
    <col min="10754" max="10754" width="2" style="222" customWidth="1"/>
    <col min="10755" max="10755" width="18" style="222" customWidth="1"/>
    <col min="10756" max="10757" width="1" style="222" customWidth="1"/>
    <col min="10758" max="10758" width="9.5703125" style="222"/>
    <col min="10759" max="10759" width="2" style="222" customWidth="1"/>
    <col min="10760" max="10760" width="16.140625" style="222" customWidth="1"/>
    <col min="10761" max="10761" width="1" style="222" customWidth="1"/>
    <col min="10762" max="10764" width="10" style="222" customWidth="1"/>
    <col min="10765" max="11008" width="9.5703125" style="222"/>
    <col min="11009" max="11009" width="1" style="222" customWidth="1"/>
    <col min="11010" max="11010" width="2" style="222" customWidth="1"/>
    <col min="11011" max="11011" width="18" style="222" customWidth="1"/>
    <col min="11012" max="11013" width="1" style="222" customWidth="1"/>
    <col min="11014" max="11014" width="9.5703125" style="222"/>
    <col min="11015" max="11015" width="2" style="222" customWidth="1"/>
    <col min="11016" max="11016" width="16.140625" style="222" customWidth="1"/>
    <col min="11017" max="11017" width="1" style="222" customWidth="1"/>
    <col min="11018" max="11020" width="10" style="222" customWidth="1"/>
    <col min="11021" max="11264" width="9.5703125" style="222"/>
    <col min="11265" max="11265" width="1" style="222" customWidth="1"/>
    <col min="11266" max="11266" width="2" style="222" customWidth="1"/>
    <col min="11267" max="11267" width="18" style="222" customWidth="1"/>
    <col min="11268" max="11269" width="1" style="222" customWidth="1"/>
    <col min="11270" max="11270" width="9.5703125" style="222"/>
    <col min="11271" max="11271" width="2" style="222" customWidth="1"/>
    <col min="11272" max="11272" width="16.140625" style="222" customWidth="1"/>
    <col min="11273" max="11273" width="1" style="222" customWidth="1"/>
    <col min="11274" max="11276" width="10" style="222" customWidth="1"/>
    <col min="11277" max="11520" width="9.5703125" style="222"/>
    <col min="11521" max="11521" width="1" style="222" customWidth="1"/>
    <col min="11522" max="11522" width="2" style="222" customWidth="1"/>
    <col min="11523" max="11523" width="18" style="222" customWidth="1"/>
    <col min="11524" max="11525" width="1" style="222" customWidth="1"/>
    <col min="11526" max="11526" width="9.5703125" style="222"/>
    <col min="11527" max="11527" width="2" style="222" customWidth="1"/>
    <col min="11528" max="11528" width="16.140625" style="222" customWidth="1"/>
    <col min="11529" max="11529" width="1" style="222" customWidth="1"/>
    <col min="11530" max="11532" width="10" style="222" customWidth="1"/>
    <col min="11533" max="11776" width="9.5703125" style="222"/>
    <col min="11777" max="11777" width="1" style="222" customWidth="1"/>
    <col min="11778" max="11778" width="2" style="222" customWidth="1"/>
    <col min="11779" max="11779" width="18" style="222" customWidth="1"/>
    <col min="11780" max="11781" width="1" style="222" customWidth="1"/>
    <col min="11782" max="11782" width="9.5703125" style="222"/>
    <col min="11783" max="11783" width="2" style="222" customWidth="1"/>
    <col min="11784" max="11784" width="16.140625" style="222" customWidth="1"/>
    <col min="11785" max="11785" width="1" style="222" customWidth="1"/>
    <col min="11786" max="11788" width="10" style="222" customWidth="1"/>
    <col min="11789" max="12032" width="9.5703125" style="222"/>
    <col min="12033" max="12033" width="1" style="222" customWidth="1"/>
    <col min="12034" max="12034" width="2" style="222" customWidth="1"/>
    <col min="12035" max="12035" width="18" style="222" customWidth="1"/>
    <col min="12036" max="12037" width="1" style="222" customWidth="1"/>
    <col min="12038" max="12038" width="9.5703125" style="222"/>
    <col min="12039" max="12039" width="2" style="222" customWidth="1"/>
    <col min="12040" max="12040" width="16.140625" style="222" customWidth="1"/>
    <col min="12041" max="12041" width="1" style="222" customWidth="1"/>
    <col min="12042" max="12044" width="10" style="222" customWidth="1"/>
    <col min="12045" max="12288" width="9.5703125" style="222"/>
    <col min="12289" max="12289" width="1" style="222" customWidth="1"/>
    <col min="12290" max="12290" width="2" style="222" customWidth="1"/>
    <col min="12291" max="12291" width="18" style="222" customWidth="1"/>
    <col min="12292" max="12293" width="1" style="222" customWidth="1"/>
    <col min="12294" max="12294" width="9.5703125" style="222"/>
    <col min="12295" max="12295" width="2" style="222" customWidth="1"/>
    <col min="12296" max="12296" width="16.140625" style="222" customWidth="1"/>
    <col min="12297" max="12297" width="1" style="222" customWidth="1"/>
    <col min="12298" max="12300" width="10" style="222" customWidth="1"/>
    <col min="12301" max="12544" width="9.5703125" style="222"/>
    <col min="12545" max="12545" width="1" style="222" customWidth="1"/>
    <col min="12546" max="12546" width="2" style="222" customWidth="1"/>
    <col min="12547" max="12547" width="18" style="222" customWidth="1"/>
    <col min="12548" max="12549" width="1" style="222" customWidth="1"/>
    <col min="12550" max="12550" width="9.5703125" style="222"/>
    <col min="12551" max="12551" width="2" style="222" customWidth="1"/>
    <col min="12552" max="12552" width="16.140625" style="222" customWidth="1"/>
    <col min="12553" max="12553" width="1" style="222" customWidth="1"/>
    <col min="12554" max="12556" width="10" style="222" customWidth="1"/>
    <col min="12557" max="12800" width="9.5703125" style="222"/>
    <col min="12801" max="12801" width="1" style="222" customWidth="1"/>
    <col min="12802" max="12802" width="2" style="222" customWidth="1"/>
    <col min="12803" max="12803" width="18" style="222" customWidth="1"/>
    <col min="12804" max="12805" width="1" style="222" customWidth="1"/>
    <col min="12806" max="12806" width="9.5703125" style="222"/>
    <col min="12807" max="12807" width="2" style="222" customWidth="1"/>
    <col min="12808" max="12808" width="16.140625" style="222" customWidth="1"/>
    <col min="12809" max="12809" width="1" style="222" customWidth="1"/>
    <col min="12810" max="12812" width="10" style="222" customWidth="1"/>
    <col min="12813" max="13056" width="9.5703125" style="222"/>
    <col min="13057" max="13057" width="1" style="222" customWidth="1"/>
    <col min="13058" max="13058" width="2" style="222" customWidth="1"/>
    <col min="13059" max="13059" width="18" style="222" customWidth="1"/>
    <col min="13060" max="13061" width="1" style="222" customWidth="1"/>
    <col min="13062" max="13062" width="9.5703125" style="222"/>
    <col min="13063" max="13063" width="2" style="222" customWidth="1"/>
    <col min="13064" max="13064" width="16.140625" style="222" customWidth="1"/>
    <col min="13065" max="13065" width="1" style="222" customWidth="1"/>
    <col min="13066" max="13068" width="10" style="222" customWidth="1"/>
    <col min="13069" max="13312" width="9.5703125" style="222"/>
    <col min="13313" max="13313" width="1" style="222" customWidth="1"/>
    <col min="13314" max="13314" width="2" style="222" customWidth="1"/>
    <col min="13315" max="13315" width="18" style="222" customWidth="1"/>
    <col min="13316" max="13317" width="1" style="222" customWidth="1"/>
    <col min="13318" max="13318" width="9.5703125" style="222"/>
    <col min="13319" max="13319" width="2" style="222" customWidth="1"/>
    <col min="13320" max="13320" width="16.140625" style="222" customWidth="1"/>
    <col min="13321" max="13321" width="1" style="222" customWidth="1"/>
    <col min="13322" max="13324" width="10" style="222" customWidth="1"/>
    <col min="13325" max="13568" width="9.5703125" style="222"/>
    <col min="13569" max="13569" width="1" style="222" customWidth="1"/>
    <col min="13570" max="13570" width="2" style="222" customWidth="1"/>
    <col min="13571" max="13571" width="18" style="222" customWidth="1"/>
    <col min="13572" max="13573" width="1" style="222" customWidth="1"/>
    <col min="13574" max="13574" width="9.5703125" style="222"/>
    <col min="13575" max="13575" width="2" style="222" customWidth="1"/>
    <col min="13576" max="13576" width="16.140625" style="222" customWidth="1"/>
    <col min="13577" max="13577" width="1" style="222" customWidth="1"/>
    <col min="13578" max="13580" width="10" style="222" customWidth="1"/>
    <col min="13581" max="13824" width="9.5703125" style="222"/>
    <col min="13825" max="13825" width="1" style="222" customWidth="1"/>
    <col min="13826" max="13826" width="2" style="222" customWidth="1"/>
    <col min="13827" max="13827" width="18" style="222" customWidth="1"/>
    <col min="13828" max="13829" width="1" style="222" customWidth="1"/>
    <col min="13830" max="13830" width="9.5703125" style="222"/>
    <col min="13831" max="13831" width="2" style="222" customWidth="1"/>
    <col min="13832" max="13832" width="16.140625" style="222" customWidth="1"/>
    <col min="13833" max="13833" width="1" style="222" customWidth="1"/>
    <col min="13834" max="13836" width="10" style="222" customWidth="1"/>
    <col min="13837" max="14080" width="9.5703125" style="222"/>
    <col min="14081" max="14081" width="1" style="222" customWidth="1"/>
    <col min="14082" max="14082" width="2" style="222" customWidth="1"/>
    <col min="14083" max="14083" width="18" style="222" customWidth="1"/>
    <col min="14084" max="14085" width="1" style="222" customWidth="1"/>
    <col min="14086" max="14086" width="9.5703125" style="222"/>
    <col min="14087" max="14087" width="2" style="222" customWidth="1"/>
    <col min="14088" max="14088" width="16.140625" style="222" customWidth="1"/>
    <col min="14089" max="14089" width="1" style="222" customWidth="1"/>
    <col min="14090" max="14092" width="10" style="222" customWidth="1"/>
    <col min="14093" max="14336" width="9.5703125" style="222"/>
    <col min="14337" max="14337" width="1" style="222" customWidth="1"/>
    <col min="14338" max="14338" width="2" style="222" customWidth="1"/>
    <col min="14339" max="14339" width="18" style="222" customWidth="1"/>
    <col min="14340" max="14341" width="1" style="222" customWidth="1"/>
    <col min="14342" max="14342" width="9.5703125" style="222"/>
    <col min="14343" max="14343" width="2" style="222" customWidth="1"/>
    <col min="14344" max="14344" width="16.140625" style="222" customWidth="1"/>
    <col min="14345" max="14345" width="1" style="222" customWidth="1"/>
    <col min="14346" max="14348" width="10" style="222" customWidth="1"/>
    <col min="14349" max="14592" width="9.5703125" style="222"/>
    <col min="14593" max="14593" width="1" style="222" customWidth="1"/>
    <col min="14594" max="14594" width="2" style="222" customWidth="1"/>
    <col min="14595" max="14595" width="18" style="222" customWidth="1"/>
    <col min="14596" max="14597" width="1" style="222" customWidth="1"/>
    <col min="14598" max="14598" width="9.5703125" style="222"/>
    <col min="14599" max="14599" width="2" style="222" customWidth="1"/>
    <col min="14600" max="14600" width="16.140625" style="222" customWidth="1"/>
    <col min="14601" max="14601" width="1" style="222" customWidth="1"/>
    <col min="14602" max="14604" width="10" style="222" customWidth="1"/>
    <col min="14605" max="14848" width="9.5703125" style="222"/>
    <col min="14849" max="14849" width="1" style="222" customWidth="1"/>
    <col min="14850" max="14850" width="2" style="222" customWidth="1"/>
    <col min="14851" max="14851" width="18" style="222" customWidth="1"/>
    <col min="14852" max="14853" width="1" style="222" customWidth="1"/>
    <col min="14854" max="14854" width="9.5703125" style="222"/>
    <col min="14855" max="14855" width="2" style="222" customWidth="1"/>
    <col min="14856" max="14856" width="16.140625" style="222" customWidth="1"/>
    <col min="14857" max="14857" width="1" style="222" customWidth="1"/>
    <col min="14858" max="14860" width="10" style="222" customWidth="1"/>
    <col min="14861" max="15104" width="9.5703125" style="222"/>
    <col min="15105" max="15105" width="1" style="222" customWidth="1"/>
    <col min="15106" max="15106" width="2" style="222" customWidth="1"/>
    <col min="15107" max="15107" width="18" style="222" customWidth="1"/>
    <col min="15108" max="15109" width="1" style="222" customWidth="1"/>
    <col min="15110" max="15110" width="9.5703125" style="222"/>
    <col min="15111" max="15111" width="2" style="222" customWidth="1"/>
    <col min="15112" max="15112" width="16.140625" style="222" customWidth="1"/>
    <col min="15113" max="15113" width="1" style="222" customWidth="1"/>
    <col min="15114" max="15116" width="10" style="222" customWidth="1"/>
    <col min="15117" max="15360" width="9.5703125" style="222"/>
    <col min="15361" max="15361" width="1" style="222" customWidth="1"/>
    <col min="15362" max="15362" width="2" style="222" customWidth="1"/>
    <col min="15363" max="15363" width="18" style="222" customWidth="1"/>
    <col min="15364" max="15365" width="1" style="222" customWidth="1"/>
    <col min="15366" max="15366" width="9.5703125" style="222"/>
    <col min="15367" max="15367" width="2" style="222" customWidth="1"/>
    <col min="15368" max="15368" width="16.140625" style="222" customWidth="1"/>
    <col min="15369" max="15369" width="1" style="222" customWidth="1"/>
    <col min="15370" max="15372" width="10" style="222" customWidth="1"/>
    <col min="15373" max="15616" width="9.5703125" style="222"/>
    <col min="15617" max="15617" width="1" style="222" customWidth="1"/>
    <col min="15618" max="15618" width="2" style="222" customWidth="1"/>
    <col min="15619" max="15619" width="18" style="222" customWidth="1"/>
    <col min="15620" max="15621" width="1" style="222" customWidth="1"/>
    <col min="15622" max="15622" width="9.5703125" style="222"/>
    <col min="15623" max="15623" width="2" style="222" customWidth="1"/>
    <col min="15624" max="15624" width="16.140625" style="222" customWidth="1"/>
    <col min="15625" max="15625" width="1" style="222" customWidth="1"/>
    <col min="15626" max="15628" width="10" style="222" customWidth="1"/>
    <col min="15629" max="15872" width="9.5703125" style="222"/>
    <col min="15873" max="15873" width="1" style="222" customWidth="1"/>
    <col min="15874" max="15874" width="2" style="222" customWidth="1"/>
    <col min="15875" max="15875" width="18" style="222" customWidth="1"/>
    <col min="15876" max="15877" width="1" style="222" customWidth="1"/>
    <col min="15878" max="15878" width="9.5703125" style="222"/>
    <col min="15879" max="15879" width="2" style="222" customWidth="1"/>
    <col min="15880" max="15880" width="16.140625" style="222" customWidth="1"/>
    <col min="15881" max="15881" width="1" style="222" customWidth="1"/>
    <col min="15882" max="15884" width="10" style="222" customWidth="1"/>
    <col min="15885" max="16128" width="9.5703125" style="222"/>
    <col min="16129" max="16129" width="1" style="222" customWidth="1"/>
    <col min="16130" max="16130" width="2" style="222" customWidth="1"/>
    <col min="16131" max="16131" width="18" style="222" customWidth="1"/>
    <col min="16132" max="16133" width="1" style="222" customWidth="1"/>
    <col min="16134" max="16134" width="9.5703125" style="222"/>
    <col min="16135" max="16135" width="2" style="222" customWidth="1"/>
    <col min="16136" max="16136" width="16.140625" style="222" customWidth="1"/>
    <col min="16137" max="16137" width="1" style="222" customWidth="1"/>
    <col min="16138" max="16140" width="10" style="222" customWidth="1"/>
    <col min="16141" max="16384" width="9.5703125" style="222"/>
  </cols>
  <sheetData>
    <row r="1" spans="1:12" s="52" customFormat="1" ht="13.5" customHeight="1" thickBot="1">
      <c r="L1" s="21" t="s">
        <v>586</v>
      </c>
    </row>
    <row r="2" spans="1:12" s="52" customFormat="1" ht="22" customHeight="1" thickTop="1">
      <c r="A2" s="68"/>
      <c r="B2" s="629" t="s">
        <v>585</v>
      </c>
      <c r="C2" s="629"/>
      <c r="D2" s="68"/>
      <c r="E2" s="332"/>
      <c r="F2" s="629" t="s">
        <v>584</v>
      </c>
      <c r="G2" s="629"/>
      <c r="H2" s="629"/>
      <c r="I2" s="191"/>
      <c r="J2" s="191" t="s">
        <v>583</v>
      </c>
      <c r="K2" s="331" t="s">
        <v>582</v>
      </c>
      <c r="L2" s="432" t="s">
        <v>581</v>
      </c>
    </row>
    <row r="3" spans="1:12" s="52" customFormat="1">
      <c r="A3" s="302"/>
      <c r="B3" s="302"/>
      <c r="C3" s="302"/>
      <c r="D3" s="302"/>
      <c r="E3" s="330"/>
      <c r="F3" s="302"/>
      <c r="G3" s="302"/>
      <c r="H3" s="302"/>
      <c r="I3" s="303"/>
      <c r="J3" s="302" t="s">
        <v>580</v>
      </c>
      <c r="K3" s="302" t="s">
        <v>580</v>
      </c>
      <c r="L3" s="302" t="s">
        <v>580</v>
      </c>
    </row>
    <row r="4" spans="1:12" s="207" customFormat="1" ht="20.25" customHeight="1">
      <c r="A4" s="326"/>
      <c r="B4" s="639" t="s">
        <v>579</v>
      </c>
      <c r="C4" s="639"/>
      <c r="D4" s="211"/>
      <c r="E4" s="329"/>
      <c r="F4" s="238"/>
      <c r="G4" s="211"/>
      <c r="H4" s="211"/>
      <c r="I4" s="328"/>
      <c r="J4" s="327"/>
      <c r="K4" s="327"/>
      <c r="L4" s="327"/>
    </row>
    <row r="5" spans="1:12">
      <c r="A5" s="326"/>
      <c r="B5" s="14" t="s">
        <v>578</v>
      </c>
      <c r="C5" s="14"/>
      <c r="D5" s="14"/>
      <c r="E5" s="323"/>
      <c r="F5" s="22"/>
      <c r="G5" s="14"/>
      <c r="H5" s="14"/>
      <c r="I5" s="12"/>
      <c r="J5" s="15"/>
      <c r="K5" s="15"/>
      <c r="L5" s="15"/>
    </row>
    <row r="6" spans="1:12">
      <c r="A6" s="326"/>
      <c r="B6" s="14"/>
      <c r="C6" s="271" t="s">
        <v>577</v>
      </c>
      <c r="D6" s="14"/>
      <c r="E6" s="323"/>
      <c r="F6" s="271" t="s">
        <v>564</v>
      </c>
      <c r="G6" s="14"/>
      <c r="H6" s="271" t="s">
        <v>576</v>
      </c>
      <c r="I6" s="12"/>
      <c r="J6" s="15">
        <v>10766</v>
      </c>
      <c r="K6" s="15">
        <v>9803</v>
      </c>
      <c r="L6" s="15">
        <v>963</v>
      </c>
    </row>
    <row r="7" spans="1:12">
      <c r="A7" s="326"/>
      <c r="B7" s="14"/>
      <c r="C7" s="271" t="s">
        <v>575</v>
      </c>
      <c r="D7" s="14"/>
      <c r="E7" s="323"/>
      <c r="F7" s="271" t="s">
        <v>372</v>
      </c>
      <c r="G7" s="14"/>
      <c r="H7" s="271" t="s">
        <v>574</v>
      </c>
      <c r="I7" s="12"/>
      <c r="J7" s="15">
        <v>22902</v>
      </c>
      <c r="K7" s="15">
        <v>19930</v>
      </c>
      <c r="L7" s="15">
        <v>2972</v>
      </c>
    </row>
    <row r="8" spans="1:12">
      <c r="A8" s="326"/>
      <c r="B8" s="14"/>
      <c r="C8" s="271" t="s">
        <v>516</v>
      </c>
      <c r="D8" s="14"/>
      <c r="E8" s="323"/>
      <c r="F8" s="271" t="s">
        <v>516</v>
      </c>
      <c r="G8" s="14"/>
      <c r="H8" s="271" t="s">
        <v>573</v>
      </c>
      <c r="I8" s="12"/>
      <c r="J8" s="15">
        <v>21813</v>
      </c>
      <c r="K8" s="15">
        <v>16552</v>
      </c>
      <c r="L8" s="15">
        <v>5261</v>
      </c>
    </row>
    <row r="9" spans="1:12">
      <c r="A9" s="326"/>
      <c r="B9" s="14"/>
      <c r="C9" s="271" t="s">
        <v>516</v>
      </c>
      <c r="D9" s="14"/>
      <c r="E9" s="323"/>
      <c r="F9" s="271" t="s">
        <v>382</v>
      </c>
      <c r="G9" s="14"/>
      <c r="H9" s="271" t="s">
        <v>572</v>
      </c>
      <c r="I9" s="12"/>
      <c r="J9" s="15">
        <v>25594</v>
      </c>
      <c r="K9" s="15">
        <v>17576</v>
      </c>
      <c r="L9" s="15">
        <v>8018</v>
      </c>
    </row>
    <row r="10" spans="1:12" ht="3.75" customHeight="1">
      <c r="A10" s="326"/>
      <c r="B10" s="14"/>
      <c r="C10" s="271"/>
      <c r="D10" s="14"/>
      <c r="E10" s="323"/>
      <c r="F10" s="271"/>
      <c r="G10" s="14"/>
      <c r="H10" s="271"/>
      <c r="I10" s="12"/>
      <c r="J10" s="15"/>
      <c r="K10" s="15"/>
      <c r="L10" s="15"/>
    </row>
    <row r="11" spans="1:12">
      <c r="A11" s="326"/>
      <c r="B11" s="14"/>
      <c r="C11" s="271" t="s">
        <v>571</v>
      </c>
      <c r="D11" s="14"/>
      <c r="E11" s="323"/>
      <c r="F11" s="271" t="s">
        <v>404</v>
      </c>
      <c r="G11" s="14"/>
      <c r="H11" s="271" t="s">
        <v>570</v>
      </c>
      <c r="I11" s="12"/>
      <c r="J11" s="15">
        <v>22578</v>
      </c>
      <c r="K11" s="15">
        <v>21093</v>
      </c>
      <c r="L11" s="15">
        <v>1485</v>
      </c>
    </row>
    <row r="12" spans="1:12">
      <c r="A12" s="326"/>
      <c r="B12" s="14"/>
      <c r="C12" s="271" t="s">
        <v>516</v>
      </c>
      <c r="D12" s="14"/>
      <c r="E12" s="323"/>
      <c r="F12" s="271" t="s">
        <v>371</v>
      </c>
      <c r="G12" s="14"/>
      <c r="H12" s="271" t="s">
        <v>569</v>
      </c>
      <c r="I12" s="12"/>
      <c r="J12" s="15">
        <v>24334</v>
      </c>
      <c r="K12" s="15">
        <v>22272</v>
      </c>
      <c r="L12" s="15">
        <v>2062</v>
      </c>
    </row>
    <row r="13" spans="1:12">
      <c r="A13" s="326"/>
      <c r="B13" s="14"/>
      <c r="C13" s="271" t="s">
        <v>516</v>
      </c>
      <c r="D13" s="14"/>
      <c r="E13" s="323"/>
      <c r="F13" s="271" t="s">
        <v>369</v>
      </c>
      <c r="G13" s="14"/>
      <c r="H13" s="271" t="s">
        <v>568</v>
      </c>
      <c r="I13" s="12"/>
      <c r="J13" s="15">
        <v>27650</v>
      </c>
      <c r="K13" s="15">
        <v>24308</v>
      </c>
      <c r="L13" s="15">
        <v>3342</v>
      </c>
    </row>
    <row r="14" spans="1:12">
      <c r="A14" s="326"/>
      <c r="B14" s="14"/>
      <c r="C14" s="271" t="s">
        <v>516</v>
      </c>
      <c r="D14" s="14"/>
      <c r="E14" s="323"/>
      <c r="F14" s="271" t="s">
        <v>372</v>
      </c>
      <c r="G14" s="14"/>
      <c r="H14" s="271" t="s">
        <v>567</v>
      </c>
      <c r="I14" s="12"/>
      <c r="J14" s="15">
        <v>28352</v>
      </c>
      <c r="K14" s="15">
        <v>24312</v>
      </c>
      <c r="L14" s="15">
        <v>4040</v>
      </c>
    </row>
    <row r="15" spans="1:12" ht="3" customHeight="1">
      <c r="A15" s="326"/>
      <c r="B15" s="14"/>
      <c r="C15" s="271"/>
      <c r="D15" s="14"/>
      <c r="E15" s="323"/>
      <c r="F15" s="271"/>
      <c r="G15" s="14"/>
      <c r="H15" s="271"/>
      <c r="I15" s="12"/>
      <c r="J15" s="15"/>
      <c r="K15" s="15"/>
      <c r="L15" s="15"/>
    </row>
    <row r="16" spans="1:12">
      <c r="A16" s="326"/>
      <c r="B16" s="14"/>
      <c r="C16" s="271" t="s">
        <v>566</v>
      </c>
      <c r="D16" s="14"/>
      <c r="E16" s="323"/>
      <c r="F16" s="271" t="s">
        <v>370</v>
      </c>
      <c r="G16" s="14"/>
      <c r="H16" s="271" t="s">
        <v>565</v>
      </c>
      <c r="I16" s="12"/>
      <c r="J16" s="15">
        <v>20835</v>
      </c>
      <c r="K16" s="15">
        <v>19135</v>
      </c>
      <c r="L16" s="15">
        <v>1700</v>
      </c>
    </row>
    <row r="17" spans="1:12" ht="10.5" customHeight="1">
      <c r="A17" s="14"/>
      <c r="B17" s="14"/>
      <c r="C17" s="271" t="s">
        <v>516</v>
      </c>
      <c r="D17" s="14"/>
      <c r="E17" s="323"/>
      <c r="F17" s="271" t="s">
        <v>564</v>
      </c>
      <c r="G17" s="14"/>
      <c r="H17" s="271" t="s">
        <v>563</v>
      </c>
      <c r="I17" s="12"/>
      <c r="J17" s="15">
        <v>11742</v>
      </c>
      <c r="K17" s="15">
        <v>10811</v>
      </c>
      <c r="L17" s="15">
        <v>931</v>
      </c>
    </row>
    <row r="18" spans="1:12" ht="3" customHeight="1">
      <c r="A18" s="14"/>
      <c r="B18" s="14"/>
      <c r="C18" s="271"/>
      <c r="D18" s="14"/>
      <c r="E18" s="323"/>
      <c r="F18" s="271"/>
      <c r="G18" s="14"/>
      <c r="H18" s="271"/>
      <c r="I18" s="12"/>
      <c r="J18" s="15"/>
      <c r="K18" s="15"/>
      <c r="L18" s="15"/>
    </row>
    <row r="19" spans="1:12" ht="10.5" customHeight="1">
      <c r="A19" s="14"/>
      <c r="B19" s="14"/>
      <c r="C19" s="271" t="s">
        <v>562</v>
      </c>
      <c r="D19" s="14"/>
      <c r="E19" s="323"/>
      <c r="F19" s="271" t="s">
        <v>561</v>
      </c>
      <c r="G19" s="14"/>
      <c r="H19" s="271" t="s">
        <v>560</v>
      </c>
      <c r="I19" s="12"/>
      <c r="J19" s="15">
        <v>21568</v>
      </c>
      <c r="K19" s="15">
        <v>18573</v>
      </c>
      <c r="L19" s="15">
        <v>2995</v>
      </c>
    </row>
    <row r="20" spans="1:12" ht="10.5" customHeight="1">
      <c r="A20" s="14"/>
      <c r="B20" s="14"/>
      <c r="C20" s="271" t="s">
        <v>516</v>
      </c>
      <c r="D20" s="14"/>
      <c r="E20" s="323"/>
      <c r="F20" s="271" t="s">
        <v>370</v>
      </c>
      <c r="G20" s="14"/>
      <c r="H20" s="271" t="s">
        <v>559</v>
      </c>
      <c r="I20" s="12"/>
      <c r="J20" s="15">
        <v>13316</v>
      </c>
      <c r="K20" s="15">
        <v>11869</v>
      </c>
      <c r="L20" s="15">
        <v>1447</v>
      </c>
    </row>
    <row r="21" spans="1:12" ht="4.5" customHeight="1">
      <c r="A21" s="14"/>
      <c r="B21" s="14"/>
      <c r="C21" s="271"/>
      <c r="D21" s="14"/>
      <c r="E21" s="323"/>
      <c r="F21" s="271"/>
      <c r="G21" s="14"/>
      <c r="H21" s="271"/>
      <c r="I21" s="12"/>
      <c r="J21" s="15"/>
      <c r="K21" s="15"/>
      <c r="L21" s="15"/>
    </row>
    <row r="22" spans="1:12" ht="10.5" customHeight="1">
      <c r="A22" s="14"/>
      <c r="B22" s="14"/>
      <c r="C22" s="271" t="s">
        <v>558</v>
      </c>
      <c r="D22" s="14"/>
      <c r="E22" s="323"/>
      <c r="F22" s="271" t="s">
        <v>382</v>
      </c>
      <c r="G22" s="14"/>
      <c r="H22" s="271" t="s">
        <v>557</v>
      </c>
      <c r="I22" s="12"/>
      <c r="J22" s="15">
        <v>18616</v>
      </c>
      <c r="K22" s="15">
        <v>16641</v>
      </c>
      <c r="L22" s="15">
        <v>1975</v>
      </c>
    </row>
    <row r="23" spans="1:12" ht="10.5" customHeight="1">
      <c r="A23" s="14"/>
      <c r="B23" s="14"/>
      <c r="C23" s="271" t="s">
        <v>516</v>
      </c>
      <c r="D23" s="14"/>
      <c r="E23" s="323"/>
      <c r="F23" s="271" t="s">
        <v>556</v>
      </c>
      <c r="G23" s="14"/>
      <c r="H23" s="271" t="s">
        <v>555</v>
      </c>
      <c r="I23" s="12"/>
      <c r="J23" s="15">
        <v>7123</v>
      </c>
      <c r="K23" s="15">
        <v>6186</v>
      </c>
      <c r="L23" s="15">
        <v>937</v>
      </c>
    </row>
    <row r="24" spans="1:12" ht="5.15" customHeight="1">
      <c r="A24" s="14"/>
      <c r="B24" s="14"/>
      <c r="C24" s="271"/>
      <c r="D24" s="14"/>
      <c r="E24" s="323"/>
      <c r="F24" s="271"/>
      <c r="G24" s="14"/>
      <c r="H24" s="271"/>
      <c r="I24" s="12"/>
      <c r="J24" s="15"/>
      <c r="K24" s="15"/>
      <c r="L24" s="15"/>
    </row>
    <row r="25" spans="1:12" ht="10.5" customHeight="1">
      <c r="A25" s="14"/>
      <c r="B25" s="14"/>
      <c r="C25" s="271" t="s">
        <v>554</v>
      </c>
      <c r="D25" s="14"/>
      <c r="E25" s="323"/>
      <c r="F25" s="271" t="s">
        <v>371</v>
      </c>
      <c r="G25" s="14"/>
      <c r="H25" s="271" t="s">
        <v>553</v>
      </c>
      <c r="I25" s="12"/>
      <c r="J25" s="15">
        <v>10169</v>
      </c>
      <c r="K25" s="15">
        <v>9586</v>
      </c>
      <c r="L25" s="15">
        <v>583</v>
      </c>
    </row>
    <row r="26" spans="1:12" ht="10.5" customHeight="1">
      <c r="A26" s="14"/>
      <c r="B26" s="14"/>
      <c r="C26" s="271" t="s">
        <v>516</v>
      </c>
      <c r="D26" s="14"/>
      <c r="E26" s="323"/>
      <c r="F26" s="271" t="s">
        <v>516</v>
      </c>
      <c r="G26" s="14"/>
      <c r="H26" s="271" t="s">
        <v>552</v>
      </c>
      <c r="I26" s="12"/>
      <c r="J26" s="15">
        <v>13604</v>
      </c>
      <c r="K26" s="15">
        <v>12059</v>
      </c>
      <c r="L26" s="15">
        <v>1545</v>
      </c>
    </row>
    <row r="27" spans="1:12" ht="10.5" customHeight="1">
      <c r="A27" s="14"/>
      <c r="B27" s="14"/>
      <c r="C27" s="271" t="s">
        <v>516</v>
      </c>
      <c r="D27" s="14"/>
      <c r="E27" s="323"/>
      <c r="F27" s="271" t="s">
        <v>381</v>
      </c>
      <c r="G27" s="14"/>
      <c r="H27" s="271" t="s">
        <v>551</v>
      </c>
      <c r="I27" s="12"/>
      <c r="J27" s="15">
        <v>10545</v>
      </c>
      <c r="K27" s="15">
        <v>9198</v>
      </c>
      <c r="L27" s="15">
        <v>1347</v>
      </c>
    </row>
    <row r="28" spans="1:12" ht="10.5" customHeight="1">
      <c r="A28" s="14"/>
      <c r="B28" s="14"/>
      <c r="C28" s="271" t="s">
        <v>516</v>
      </c>
      <c r="D28" s="14"/>
      <c r="E28" s="323"/>
      <c r="F28" s="271" t="s">
        <v>516</v>
      </c>
      <c r="G28" s="14"/>
      <c r="H28" s="271" t="s">
        <v>550</v>
      </c>
      <c r="I28" s="12"/>
      <c r="J28" s="15">
        <v>14903</v>
      </c>
      <c r="K28" s="15">
        <v>13044</v>
      </c>
      <c r="L28" s="15">
        <v>1859</v>
      </c>
    </row>
    <row r="29" spans="1:12" ht="15" customHeight="1">
      <c r="A29" s="14"/>
      <c r="B29" s="14" t="s">
        <v>549</v>
      </c>
      <c r="C29" s="22"/>
      <c r="D29" s="14"/>
      <c r="E29" s="323"/>
      <c r="F29" s="271"/>
      <c r="G29" s="14"/>
      <c r="H29" s="271"/>
      <c r="I29" s="12"/>
      <c r="J29" s="15"/>
      <c r="K29" s="15"/>
      <c r="L29" s="15"/>
    </row>
    <row r="30" spans="1:12" ht="10.5" customHeight="1">
      <c r="A30" s="14"/>
      <c r="B30" s="14"/>
      <c r="C30" s="271" t="s">
        <v>548</v>
      </c>
      <c r="D30" s="14"/>
      <c r="E30" s="323"/>
      <c r="F30" s="271" t="s">
        <v>379</v>
      </c>
      <c r="G30" s="14"/>
      <c r="H30" s="271" t="s">
        <v>547</v>
      </c>
      <c r="I30" s="12"/>
      <c r="J30" s="15">
        <v>10569</v>
      </c>
      <c r="K30" s="15">
        <v>9334</v>
      </c>
      <c r="L30" s="15">
        <v>1235</v>
      </c>
    </row>
    <row r="31" spans="1:12" ht="10.5" customHeight="1">
      <c r="A31" s="14"/>
      <c r="B31" s="14"/>
      <c r="C31" s="271" t="s">
        <v>516</v>
      </c>
      <c r="D31" s="14"/>
      <c r="E31" s="323"/>
      <c r="F31" s="271" t="s">
        <v>546</v>
      </c>
      <c r="G31" s="14"/>
      <c r="H31" s="271" t="s">
        <v>545</v>
      </c>
      <c r="I31" s="12"/>
      <c r="J31" s="15">
        <v>14175</v>
      </c>
      <c r="K31" s="15">
        <v>12331</v>
      </c>
      <c r="L31" s="15">
        <v>1844</v>
      </c>
    </row>
    <row r="32" spans="1:12" ht="10.5" customHeight="1">
      <c r="A32" s="14"/>
      <c r="B32" s="14"/>
      <c r="C32" s="271" t="s">
        <v>544</v>
      </c>
      <c r="D32" s="14"/>
      <c r="E32" s="323"/>
      <c r="F32" s="271" t="s">
        <v>403</v>
      </c>
      <c r="G32" s="14"/>
      <c r="H32" s="271" t="s">
        <v>543</v>
      </c>
      <c r="I32" s="12"/>
      <c r="J32" s="15">
        <v>7258</v>
      </c>
      <c r="K32" s="15">
        <v>6725</v>
      </c>
      <c r="L32" s="15">
        <v>533</v>
      </c>
    </row>
    <row r="33" spans="1:12" ht="5.15" customHeight="1">
      <c r="A33" s="14"/>
      <c r="B33" s="14"/>
      <c r="C33" s="271"/>
      <c r="D33" s="14"/>
      <c r="E33" s="323"/>
      <c r="F33" s="271"/>
      <c r="G33" s="14"/>
      <c r="H33" s="271"/>
      <c r="I33" s="12"/>
      <c r="J33" s="15"/>
      <c r="K33" s="15"/>
      <c r="L33" s="15"/>
    </row>
    <row r="34" spans="1:12" ht="10.5" customHeight="1">
      <c r="A34" s="14"/>
      <c r="B34" s="14"/>
      <c r="C34" s="271" t="s">
        <v>542</v>
      </c>
      <c r="D34" s="14"/>
      <c r="E34" s="323"/>
      <c r="F34" s="271" t="s">
        <v>541</v>
      </c>
      <c r="G34" s="14"/>
      <c r="H34" s="325" t="s">
        <v>540</v>
      </c>
      <c r="I34" s="324"/>
      <c r="J34" s="15">
        <v>12216</v>
      </c>
      <c r="K34" s="15">
        <v>10155</v>
      </c>
      <c r="L34" s="15">
        <v>2061</v>
      </c>
    </row>
    <row r="35" spans="1:12" ht="10.5" customHeight="1">
      <c r="A35" s="14"/>
      <c r="B35" s="14"/>
      <c r="C35" s="271" t="s">
        <v>516</v>
      </c>
      <c r="D35" s="14"/>
      <c r="E35" s="323"/>
      <c r="F35" s="271" t="s">
        <v>516</v>
      </c>
      <c r="G35" s="14"/>
      <c r="H35" s="271" t="s">
        <v>539</v>
      </c>
      <c r="I35" s="12"/>
      <c r="J35" s="15">
        <v>12311</v>
      </c>
      <c r="K35" s="15">
        <v>10648</v>
      </c>
      <c r="L35" s="15">
        <v>1663</v>
      </c>
    </row>
    <row r="36" spans="1:12" ht="10.5" customHeight="1">
      <c r="A36" s="14"/>
      <c r="B36" s="14"/>
      <c r="C36" s="271" t="s">
        <v>538</v>
      </c>
      <c r="D36" s="14"/>
      <c r="E36" s="323"/>
      <c r="F36" s="271" t="s">
        <v>522</v>
      </c>
      <c r="G36" s="14"/>
      <c r="H36" s="271" t="s">
        <v>537</v>
      </c>
      <c r="I36" s="12"/>
      <c r="J36" s="15">
        <v>11995</v>
      </c>
      <c r="K36" s="15">
        <v>9918</v>
      </c>
      <c r="L36" s="15">
        <v>2077</v>
      </c>
    </row>
    <row r="37" spans="1:12" ht="10.5" customHeight="1">
      <c r="A37" s="14"/>
      <c r="B37" s="14"/>
      <c r="C37" s="271" t="s">
        <v>536</v>
      </c>
      <c r="D37" s="14"/>
      <c r="E37" s="323"/>
      <c r="F37" s="271" t="s">
        <v>371</v>
      </c>
      <c r="G37" s="14"/>
      <c r="H37" s="271" t="s">
        <v>535</v>
      </c>
      <c r="I37" s="12"/>
      <c r="J37" s="15">
        <v>8944</v>
      </c>
      <c r="K37" s="15">
        <v>6837</v>
      </c>
      <c r="L37" s="15">
        <v>2107</v>
      </c>
    </row>
    <row r="38" spans="1:12" ht="10.5" customHeight="1">
      <c r="A38" s="14"/>
      <c r="B38" s="14"/>
      <c r="C38" s="271" t="s">
        <v>516</v>
      </c>
      <c r="D38" s="14"/>
      <c r="E38" s="323"/>
      <c r="F38" s="271" t="s">
        <v>516</v>
      </c>
      <c r="G38" s="14"/>
      <c r="H38" s="271" t="s">
        <v>534</v>
      </c>
      <c r="I38" s="12"/>
      <c r="J38" s="15">
        <v>16225</v>
      </c>
      <c r="K38" s="15">
        <v>14412</v>
      </c>
      <c r="L38" s="15">
        <v>1813</v>
      </c>
    </row>
    <row r="39" spans="1:12" ht="5.15" customHeight="1">
      <c r="A39" s="14"/>
      <c r="B39" s="14"/>
      <c r="C39" s="271"/>
      <c r="D39" s="14"/>
      <c r="E39" s="323"/>
      <c r="F39" s="271"/>
      <c r="G39" s="14"/>
      <c r="H39" s="271"/>
      <c r="I39" s="12"/>
      <c r="J39" s="15"/>
      <c r="K39" s="15"/>
      <c r="L39" s="15"/>
    </row>
    <row r="40" spans="1:12" ht="10.5" customHeight="1">
      <c r="A40" s="14"/>
      <c r="B40" s="14"/>
      <c r="C40" s="271" t="s">
        <v>533</v>
      </c>
      <c r="D40" s="14"/>
      <c r="E40" s="323"/>
      <c r="F40" s="271" t="s">
        <v>372</v>
      </c>
      <c r="G40" s="14"/>
      <c r="H40" s="271" t="s">
        <v>532</v>
      </c>
      <c r="I40" s="12"/>
      <c r="J40" s="15">
        <v>13607</v>
      </c>
      <c r="K40" s="15">
        <v>12778</v>
      </c>
      <c r="L40" s="15">
        <v>829</v>
      </c>
    </row>
    <row r="41" spans="1:12" ht="10.5" customHeight="1">
      <c r="A41" s="14"/>
      <c r="B41" s="14"/>
      <c r="C41" s="271" t="s">
        <v>516</v>
      </c>
      <c r="D41" s="14"/>
      <c r="E41" s="323"/>
      <c r="F41" s="271" t="s">
        <v>516</v>
      </c>
      <c r="G41" s="14"/>
      <c r="H41" s="271" t="s">
        <v>531</v>
      </c>
      <c r="I41" s="12"/>
      <c r="J41" s="15">
        <v>12442</v>
      </c>
      <c r="K41" s="15">
        <v>10911</v>
      </c>
      <c r="L41" s="15">
        <v>1531</v>
      </c>
    </row>
    <row r="42" spans="1:12" ht="10.5" customHeight="1">
      <c r="A42" s="14"/>
      <c r="B42" s="14"/>
      <c r="C42" s="271" t="s">
        <v>516</v>
      </c>
      <c r="D42" s="14"/>
      <c r="E42" s="323"/>
      <c r="F42" s="271" t="s">
        <v>368</v>
      </c>
      <c r="G42" s="14"/>
      <c r="H42" s="271" t="s">
        <v>530</v>
      </c>
      <c r="I42" s="12"/>
      <c r="J42" s="15">
        <v>10752</v>
      </c>
      <c r="K42" s="15">
        <v>9015</v>
      </c>
      <c r="L42" s="15">
        <v>1737</v>
      </c>
    </row>
    <row r="43" spans="1:12" ht="10.5" customHeight="1">
      <c r="A43" s="14"/>
      <c r="B43" s="14"/>
      <c r="C43" s="271" t="s">
        <v>529</v>
      </c>
      <c r="D43" s="14"/>
      <c r="E43" s="323"/>
      <c r="F43" s="271" t="s">
        <v>404</v>
      </c>
      <c r="G43" s="14"/>
      <c r="H43" s="271" t="s">
        <v>528</v>
      </c>
      <c r="I43" s="12"/>
      <c r="J43" s="15">
        <v>12444</v>
      </c>
      <c r="K43" s="15">
        <v>11564</v>
      </c>
      <c r="L43" s="15">
        <v>880</v>
      </c>
    </row>
    <row r="44" spans="1:12" ht="10.5" customHeight="1">
      <c r="A44" s="14"/>
      <c r="B44" s="14"/>
      <c r="C44" s="271" t="s">
        <v>516</v>
      </c>
      <c r="D44" s="14"/>
      <c r="E44" s="323"/>
      <c r="F44" s="271" t="s">
        <v>401</v>
      </c>
      <c r="G44" s="14"/>
      <c r="H44" s="271" t="s">
        <v>527</v>
      </c>
      <c r="I44" s="12"/>
      <c r="J44" s="15">
        <v>13814</v>
      </c>
      <c r="K44" s="15">
        <v>12545</v>
      </c>
      <c r="L44" s="15">
        <v>1269</v>
      </c>
    </row>
    <row r="45" spans="1:12" ht="5.15" customHeight="1">
      <c r="A45" s="14"/>
      <c r="B45" s="14"/>
      <c r="C45" s="271"/>
      <c r="D45" s="14"/>
      <c r="E45" s="323"/>
      <c r="F45" s="271"/>
      <c r="G45" s="14"/>
      <c r="H45" s="271"/>
      <c r="I45" s="12"/>
      <c r="J45" s="15"/>
      <c r="K45" s="15"/>
      <c r="L45" s="15"/>
    </row>
    <row r="46" spans="1:12" ht="10.5" customHeight="1">
      <c r="A46" s="14"/>
      <c r="B46" s="14"/>
      <c r="C46" s="271" t="s">
        <v>526</v>
      </c>
      <c r="D46" s="14"/>
      <c r="E46" s="323"/>
      <c r="F46" s="271" t="s">
        <v>370</v>
      </c>
      <c r="G46" s="14"/>
      <c r="H46" s="271" t="s">
        <v>525</v>
      </c>
      <c r="I46" s="12"/>
      <c r="J46" s="15">
        <v>15819</v>
      </c>
      <c r="K46" s="15">
        <v>15085</v>
      </c>
      <c r="L46" s="15">
        <v>734</v>
      </c>
    </row>
    <row r="47" spans="1:12" ht="10.5" customHeight="1">
      <c r="A47" s="14"/>
      <c r="B47" s="14"/>
      <c r="C47" s="271" t="s">
        <v>516</v>
      </c>
      <c r="D47" s="14"/>
      <c r="E47" s="323"/>
      <c r="F47" s="271" t="s">
        <v>366</v>
      </c>
      <c r="G47" s="14"/>
      <c r="H47" s="271" t="s">
        <v>524</v>
      </c>
      <c r="I47" s="12"/>
      <c r="J47" s="15">
        <v>10450</v>
      </c>
      <c r="K47" s="15">
        <v>9912</v>
      </c>
      <c r="L47" s="15">
        <v>538</v>
      </c>
    </row>
    <row r="48" spans="1:12" ht="10.5" customHeight="1">
      <c r="A48" s="14"/>
      <c r="B48" s="14"/>
      <c r="C48" s="271" t="s">
        <v>523</v>
      </c>
      <c r="D48" s="14"/>
      <c r="E48" s="323"/>
      <c r="F48" s="271" t="s">
        <v>522</v>
      </c>
      <c r="G48" s="14"/>
      <c r="H48" s="271" t="s">
        <v>521</v>
      </c>
      <c r="I48" s="12"/>
      <c r="J48" s="15">
        <v>9346</v>
      </c>
      <c r="K48" s="15">
        <v>7124</v>
      </c>
      <c r="L48" s="15">
        <v>2222</v>
      </c>
    </row>
    <row r="49" spans="1:13" ht="10.5" customHeight="1">
      <c r="A49" s="14"/>
      <c r="B49" s="14"/>
      <c r="C49" s="271" t="s">
        <v>516</v>
      </c>
      <c r="D49" s="14"/>
      <c r="E49" s="323"/>
      <c r="F49" s="271" t="s">
        <v>520</v>
      </c>
      <c r="G49" s="14"/>
      <c r="H49" s="271" t="s">
        <v>519</v>
      </c>
      <c r="I49" s="12"/>
      <c r="J49" s="15">
        <v>14232</v>
      </c>
      <c r="K49" s="15">
        <v>13112</v>
      </c>
      <c r="L49" s="15">
        <v>1120</v>
      </c>
    </row>
    <row r="50" spans="1:13" ht="10.5" customHeight="1">
      <c r="A50" s="14"/>
      <c r="B50" s="14"/>
      <c r="C50" s="271" t="s">
        <v>518</v>
      </c>
      <c r="D50" s="14"/>
      <c r="E50" s="323"/>
      <c r="F50" s="271" t="s">
        <v>372</v>
      </c>
      <c r="G50" s="14"/>
      <c r="H50" s="271" t="s">
        <v>517</v>
      </c>
      <c r="I50" s="12"/>
      <c r="J50" s="15">
        <v>9297</v>
      </c>
      <c r="K50" s="15">
        <v>8661</v>
      </c>
      <c r="L50" s="15">
        <v>636</v>
      </c>
    </row>
    <row r="51" spans="1:13" ht="5.15" customHeight="1">
      <c r="A51" s="14"/>
      <c r="B51" s="14"/>
      <c r="C51" s="271"/>
      <c r="D51" s="14"/>
      <c r="E51" s="323"/>
      <c r="F51" s="271"/>
      <c r="G51" s="14"/>
      <c r="H51" s="271"/>
      <c r="I51" s="12"/>
      <c r="J51" s="15"/>
      <c r="K51" s="15"/>
      <c r="L51" s="15"/>
    </row>
    <row r="52" spans="1:13" ht="10.5" customHeight="1">
      <c r="A52" s="14"/>
      <c r="B52" s="14"/>
      <c r="C52" s="271" t="s">
        <v>516</v>
      </c>
      <c r="D52" s="14"/>
      <c r="E52" s="323"/>
      <c r="F52" s="271" t="s">
        <v>516</v>
      </c>
      <c r="G52" s="14"/>
      <c r="H52" s="271" t="s">
        <v>515</v>
      </c>
      <c r="I52" s="12"/>
      <c r="J52" s="15">
        <v>10061</v>
      </c>
      <c r="K52" s="15">
        <v>9427</v>
      </c>
      <c r="L52" s="15">
        <v>634</v>
      </c>
    </row>
    <row r="53" spans="1:13" ht="10.5" customHeight="1">
      <c r="A53" s="14"/>
      <c r="B53" s="14"/>
      <c r="C53" s="271" t="s">
        <v>514</v>
      </c>
      <c r="D53" s="14"/>
      <c r="E53" s="323"/>
      <c r="F53" s="271" t="s">
        <v>513</v>
      </c>
      <c r="G53" s="14"/>
      <c r="H53" s="271" t="s">
        <v>512</v>
      </c>
      <c r="I53" s="12"/>
      <c r="J53" s="15">
        <v>12858</v>
      </c>
      <c r="K53" s="15">
        <v>11757</v>
      </c>
      <c r="L53" s="15">
        <v>1101</v>
      </c>
    </row>
    <row r="54" spans="1:13" ht="15" customHeight="1">
      <c r="A54" s="14"/>
      <c r="B54" s="14" t="s">
        <v>511</v>
      </c>
      <c r="C54" s="22"/>
      <c r="D54" s="14"/>
      <c r="E54" s="323"/>
      <c r="F54" s="271"/>
      <c r="G54" s="14"/>
      <c r="H54" s="271"/>
      <c r="I54" s="12"/>
      <c r="J54" s="15"/>
      <c r="K54" s="15"/>
      <c r="L54" s="15"/>
    </row>
    <row r="55" spans="1:13" ht="12" customHeight="1">
      <c r="A55" s="14"/>
      <c r="B55" s="14"/>
      <c r="C55" s="271" t="s">
        <v>510</v>
      </c>
      <c r="D55" s="14"/>
      <c r="E55" s="323"/>
      <c r="F55" s="271" t="s">
        <v>403</v>
      </c>
      <c r="G55" s="14"/>
      <c r="H55" s="271" t="s">
        <v>509</v>
      </c>
      <c r="I55" s="12"/>
      <c r="J55" s="15">
        <v>8149</v>
      </c>
      <c r="K55" s="15">
        <v>7816</v>
      </c>
      <c r="L55" s="15">
        <v>333</v>
      </c>
    </row>
    <row r="56" spans="1:13" ht="4.5" customHeight="1" thickBot="1">
      <c r="A56" s="71"/>
      <c r="B56" s="71"/>
      <c r="C56" s="71"/>
      <c r="D56" s="322"/>
      <c r="E56" s="71"/>
      <c r="F56" s="71"/>
      <c r="G56" s="71"/>
      <c r="H56" s="71"/>
      <c r="I56" s="322"/>
      <c r="J56" s="71"/>
      <c r="K56" s="71"/>
      <c r="L56" s="71"/>
    </row>
    <row r="57" spans="1:13" ht="4.5" customHeight="1" thickTop="1"/>
    <row r="58" spans="1:13" s="52" customFormat="1" ht="21" customHeight="1">
      <c r="A58" s="640" t="s">
        <v>508</v>
      </c>
      <c r="B58" s="640"/>
      <c r="C58" s="640"/>
      <c r="D58" s="640"/>
      <c r="E58" s="640"/>
      <c r="F58" s="640"/>
      <c r="G58" s="640"/>
      <c r="H58" s="640"/>
      <c r="I58" s="640"/>
      <c r="J58" s="640"/>
      <c r="K58" s="640"/>
      <c r="L58" s="640"/>
      <c r="M58" s="640"/>
    </row>
    <row r="59" spans="1:13">
      <c r="A59" s="640"/>
      <c r="B59" s="640"/>
      <c r="C59" s="640"/>
      <c r="D59" s="640"/>
      <c r="E59" s="640"/>
      <c r="F59" s="640"/>
      <c r="G59" s="640"/>
      <c r="H59" s="640"/>
      <c r="I59" s="640"/>
      <c r="J59" s="640"/>
      <c r="K59" s="640"/>
      <c r="L59" s="640"/>
      <c r="M59" s="640"/>
    </row>
  </sheetData>
  <mergeCells count="4">
    <mergeCell ref="B2:C2"/>
    <mergeCell ref="F2:H2"/>
    <mergeCell ref="B4:C4"/>
    <mergeCell ref="A58:M5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  <headerFooter>
    <oddHeader>&amp;L&amp;9自動車類交通量&amp;R&amp;9&amp;F（&amp;A）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L51"/>
  <sheetViews>
    <sheetView zoomScaleNormal="100" zoomScalePageLayoutView="145" workbookViewId="0"/>
  </sheetViews>
  <sheetFormatPr defaultRowHeight="8.5"/>
  <cols>
    <col min="1" max="1" width="1" style="52" customWidth="1"/>
    <col min="2" max="2" width="15.42578125" style="52" bestFit="1" customWidth="1"/>
    <col min="3" max="3" width="1" style="222" customWidth="1"/>
    <col min="4" max="6" width="15" style="300" bestFit="1" customWidth="1"/>
    <col min="7" max="7" width="12.140625" style="300" bestFit="1" customWidth="1"/>
    <col min="8" max="8" width="15" style="300" bestFit="1" customWidth="1"/>
    <col min="9" max="10" width="10.85546875" style="300" bestFit="1" customWidth="1"/>
    <col min="11" max="11" width="12.5703125" style="222" bestFit="1" customWidth="1"/>
    <col min="12" max="256" width="9.5703125" style="222"/>
    <col min="257" max="257" width="1" style="222" customWidth="1"/>
    <col min="258" max="258" width="15.42578125" style="222" bestFit="1" customWidth="1"/>
    <col min="259" max="259" width="1" style="222" customWidth="1"/>
    <col min="260" max="262" width="15" style="222" bestFit="1" customWidth="1"/>
    <col min="263" max="263" width="12.140625" style="222" bestFit="1" customWidth="1"/>
    <col min="264" max="264" width="15" style="222" bestFit="1" customWidth="1"/>
    <col min="265" max="266" width="10.85546875" style="222" bestFit="1" customWidth="1"/>
    <col min="267" max="267" width="12.5703125" style="222" bestFit="1" customWidth="1"/>
    <col min="268" max="512" width="9.5703125" style="222"/>
    <col min="513" max="513" width="1" style="222" customWidth="1"/>
    <col min="514" max="514" width="15.42578125" style="222" bestFit="1" customWidth="1"/>
    <col min="515" max="515" width="1" style="222" customWidth="1"/>
    <col min="516" max="518" width="15" style="222" bestFit="1" customWidth="1"/>
    <col min="519" max="519" width="12.140625" style="222" bestFit="1" customWidth="1"/>
    <col min="520" max="520" width="15" style="222" bestFit="1" customWidth="1"/>
    <col min="521" max="522" width="10.85546875" style="222" bestFit="1" customWidth="1"/>
    <col min="523" max="523" width="12.5703125" style="222" bestFit="1" customWidth="1"/>
    <col min="524" max="768" width="9.5703125" style="222"/>
    <col min="769" max="769" width="1" style="222" customWidth="1"/>
    <col min="770" max="770" width="15.42578125" style="222" bestFit="1" customWidth="1"/>
    <col min="771" max="771" width="1" style="222" customWidth="1"/>
    <col min="772" max="774" width="15" style="222" bestFit="1" customWidth="1"/>
    <col min="775" max="775" width="12.140625" style="222" bestFit="1" customWidth="1"/>
    <col min="776" max="776" width="15" style="222" bestFit="1" customWidth="1"/>
    <col min="777" max="778" width="10.85546875" style="222" bestFit="1" customWidth="1"/>
    <col min="779" max="779" width="12.5703125" style="222" bestFit="1" customWidth="1"/>
    <col min="780" max="1024" width="9.5703125" style="222"/>
    <col min="1025" max="1025" width="1" style="222" customWidth="1"/>
    <col min="1026" max="1026" width="15.42578125" style="222" bestFit="1" customWidth="1"/>
    <col min="1027" max="1027" width="1" style="222" customWidth="1"/>
    <col min="1028" max="1030" width="15" style="222" bestFit="1" customWidth="1"/>
    <col min="1031" max="1031" width="12.140625" style="222" bestFit="1" customWidth="1"/>
    <col min="1032" max="1032" width="15" style="222" bestFit="1" customWidth="1"/>
    <col min="1033" max="1034" width="10.85546875" style="222" bestFit="1" customWidth="1"/>
    <col min="1035" max="1035" width="12.5703125" style="222" bestFit="1" customWidth="1"/>
    <col min="1036" max="1280" width="9.5703125" style="222"/>
    <col min="1281" max="1281" width="1" style="222" customWidth="1"/>
    <col min="1282" max="1282" width="15.42578125" style="222" bestFit="1" customWidth="1"/>
    <col min="1283" max="1283" width="1" style="222" customWidth="1"/>
    <col min="1284" max="1286" width="15" style="222" bestFit="1" customWidth="1"/>
    <col min="1287" max="1287" width="12.140625" style="222" bestFit="1" customWidth="1"/>
    <col min="1288" max="1288" width="15" style="222" bestFit="1" customWidth="1"/>
    <col min="1289" max="1290" width="10.85546875" style="222" bestFit="1" customWidth="1"/>
    <col min="1291" max="1291" width="12.5703125" style="222" bestFit="1" customWidth="1"/>
    <col min="1292" max="1536" width="9.5703125" style="222"/>
    <col min="1537" max="1537" width="1" style="222" customWidth="1"/>
    <col min="1538" max="1538" width="15.42578125" style="222" bestFit="1" customWidth="1"/>
    <col min="1539" max="1539" width="1" style="222" customWidth="1"/>
    <col min="1540" max="1542" width="15" style="222" bestFit="1" customWidth="1"/>
    <col min="1543" max="1543" width="12.140625" style="222" bestFit="1" customWidth="1"/>
    <col min="1544" max="1544" width="15" style="222" bestFit="1" customWidth="1"/>
    <col min="1545" max="1546" width="10.85546875" style="222" bestFit="1" customWidth="1"/>
    <col min="1547" max="1547" width="12.5703125" style="222" bestFit="1" customWidth="1"/>
    <col min="1548" max="1792" width="9.5703125" style="222"/>
    <col min="1793" max="1793" width="1" style="222" customWidth="1"/>
    <col min="1794" max="1794" width="15.42578125" style="222" bestFit="1" customWidth="1"/>
    <col min="1795" max="1795" width="1" style="222" customWidth="1"/>
    <col min="1796" max="1798" width="15" style="222" bestFit="1" customWidth="1"/>
    <col min="1799" max="1799" width="12.140625" style="222" bestFit="1" customWidth="1"/>
    <col min="1800" max="1800" width="15" style="222" bestFit="1" customWidth="1"/>
    <col min="1801" max="1802" width="10.85546875" style="222" bestFit="1" customWidth="1"/>
    <col min="1803" max="1803" width="12.5703125" style="222" bestFit="1" customWidth="1"/>
    <col min="1804" max="2048" width="9.5703125" style="222"/>
    <col min="2049" max="2049" width="1" style="222" customWidth="1"/>
    <col min="2050" max="2050" width="15.42578125" style="222" bestFit="1" customWidth="1"/>
    <col min="2051" max="2051" width="1" style="222" customWidth="1"/>
    <col min="2052" max="2054" width="15" style="222" bestFit="1" customWidth="1"/>
    <col min="2055" max="2055" width="12.140625" style="222" bestFit="1" customWidth="1"/>
    <col min="2056" max="2056" width="15" style="222" bestFit="1" customWidth="1"/>
    <col min="2057" max="2058" width="10.85546875" style="222" bestFit="1" customWidth="1"/>
    <col min="2059" max="2059" width="12.5703125" style="222" bestFit="1" customWidth="1"/>
    <col min="2060" max="2304" width="9.5703125" style="222"/>
    <col min="2305" max="2305" width="1" style="222" customWidth="1"/>
    <col min="2306" max="2306" width="15.42578125" style="222" bestFit="1" customWidth="1"/>
    <col min="2307" max="2307" width="1" style="222" customWidth="1"/>
    <col min="2308" max="2310" width="15" style="222" bestFit="1" customWidth="1"/>
    <col min="2311" max="2311" width="12.140625" style="222" bestFit="1" customWidth="1"/>
    <col min="2312" max="2312" width="15" style="222" bestFit="1" customWidth="1"/>
    <col min="2313" max="2314" width="10.85546875" style="222" bestFit="1" customWidth="1"/>
    <col min="2315" max="2315" width="12.5703125" style="222" bestFit="1" customWidth="1"/>
    <col min="2316" max="2560" width="9.5703125" style="222"/>
    <col min="2561" max="2561" width="1" style="222" customWidth="1"/>
    <col min="2562" max="2562" width="15.42578125" style="222" bestFit="1" customWidth="1"/>
    <col min="2563" max="2563" width="1" style="222" customWidth="1"/>
    <col min="2564" max="2566" width="15" style="222" bestFit="1" customWidth="1"/>
    <col min="2567" max="2567" width="12.140625" style="222" bestFit="1" customWidth="1"/>
    <col min="2568" max="2568" width="15" style="222" bestFit="1" customWidth="1"/>
    <col min="2569" max="2570" width="10.85546875" style="222" bestFit="1" customWidth="1"/>
    <col min="2571" max="2571" width="12.5703125" style="222" bestFit="1" customWidth="1"/>
    <col min="2572" max="2816" width="9.5703125" style="222"/>
    <col min="2817" max="2817" width="1" style="222" customWidth="1"/>
    <col min="2818" max="2818" width="15.42578125" style="222" bestFit="1" customWidth="1"/>
    <col min="2819" max="2819" width="1" style="222" customWidth="1"/>
    <col min="2820" max="2822" width="15" style="222" bestFit="1" customWidth="1"/>
    <col min="2823" max="2823" width="12.140625" style="222" bestFit="1" customWidth="1"/>
    <col min="2824" max="2824" width="15" style="222" bestFit="1" customWidth="1"/>
    <col min="2825" max="2826" width="10.85546875" style="222" bestFit="1" customWidth="1"/>
    <col min="2827" max="2827" width="12.5703125" style="222" bestFit="1" customWidth="1"/>
    <col min="2828" max="3072" width="9.5703125" style="222"/>
    <col min="3073" max="3073" width="1" style="222" customWidth="1"/>
    <col min="3074" max="3074" width="15.42578125" style="222" bestFit="1" customWidth="1"/>
    <col min="3075" max="3075" width="1" style="222" customWidth="1"/>
    <col min="3076" max="3078" width="15" style="222" bestFit="1" customWidth="1"/>
    <col min="3079" max="3079" width="12.140625" style="222" bestFit="1" customWidth="1"/>
    <col min="3080" max="3080" width="15" style="222" bestFit="1" customWidth="1"/>
    <col min="3081" max="3082" width="10.85546875" style="222" bestFit="1" customWidth="1"/>
    <col min="3083" max="3083" width="12.5703125" style="222" bestFit="1" customWidth="1"/>
    <col min="3084" max="3328" width="9.5703125" style="222"/>
    <col min="3329" max="3329" width="1" style="222" customWidth="1"/>
    <col min="3330" max="3330" width="15.42578125" style="222" bestFit="1" customWidth="1"/>
    <col min="3331" max="3331" width="1" style="222" customWidth="1"/>
    <col min="3332" max="3334" width="15" style="222" bestFit="1" customWidth="1"/>
    <col min="3335" max="3335" width="12.140625" style="222" bestFit="1" customWidth="1"/>
    <col min="3336" max="3336" width="15" style="222" bestFit="1" customWidth="1"/>
    <col min="3337" max="3338" width="10.85546875" style="222" bestFit="1" customWidth="1"/>
    <col min="3339" max="3339" width="12.5703125" style="222" bestFit="1" customWidth="1"/>
    <col min="3340" max="3584" width="9.5703125" style="222"/>
    <col min="3585" max="3585" width="1" style="222" customWidth="1"/>
    <col min="3586" max="3586" width="15.42578125" style="222" bestFit="1" customWidth="1"/>
    <col min="3587" max="3587" width="1" style="222" customWidth="1"/>
    <col min="3588" max="3590" width="15" style="222" bestFit="1" customWidth="1"/>
    <col min="3591" max="3591" width="12.140625" style="222" bestFit="1" customWidth="1"/>
    <col min="3592" max="3592" width="15" style="222" bestFit="1" customWidth="1"/>
    <col min="3593" max="3594" width="10.85546875" style="222" bestFit="1" customWidth="1"/>
    <col min="3595" max="3595" width="12.5703125" style="222" bestFit="1" customWidth="1"/>
    <col min="3596" max="3840" width="9.5703125" style="222"/>
    <col min="3841" max="3841" width="1" style="222" customWidth="1"/>
    <col min="3842" max="3842" width="15.42578125" style="222" bestFit="1" customWidth="1"/>
    <col min="3843" max="3843" width="1" style="222" customWidth="1"/>
    <col min="3844" max="3846" width="15" style="222" bestFit="1" customWidth="1"/>
    <col min="3847" max="3847" width="12.140625" style="222" bestFit="1" customWidth="1"/>
    <col min="3848" max="3848" width="15" style="222" bestFit="1" customWidth="1"/>
    <col min="3849" max="3850" width="10.85546875" style="222" bestFit="1" customWidth="1"/>
    <col min="3851" max="3851" width="12.5703125" style="222" bestFit="1" customWidth="1"/>
    <col min="3852" max="4096" width="9.5703125" style="222"/>
    <col min="4097" max="4097" width="1" style="222" customWidth="1"/>
    <col min="4098" max="4098" width="15.42578125" style="222" bestFit="1" customWidth="1"/>
    <col min="4099" max="4099" width="1" style="222" customWidth="1"/>
    <col min="4100" max="4102" width="15" style="222" bestFit="1" customWidth="1"/>
    <col min="4103" max="4103" width="12.140625" style="222" bestFit="1" customWidth="1"/>
    <col min="4104" max="4104" width="15" style="222" bestFit="1" customWidth="1"/>
    <col min="4105" max="4106" width="10.85546875" style="222" bestFit="1" customWidth="1"/>
    <col min="4107" max="4107" width="12.5703125" style="222" bestFit="1" customWidth="1"/>
    <col min="4108" max="4352" width="9.5703125" style="222"/>
    <col min="4353" max="4353" width="1" style="222" customWidth="1"/>
    <col min="4354" max="4354" width="15.42578125" style="222" bestFit="1" customWidth="1"/>
    <col min="4355" max="4355" width="1" style="222" customWidth="1"/>
    <col min="4356" max="4358" width="15" style="222" bestFit="1" customWidth="1"/>
    <col min="4359" max="4359" width="12.140625" style="222" bestFit="1" customWidth="1"/>
    <col min="4360" max="4360" width="15" style="222" bestFit="1" customWidth="1"/>
    <col min="4361" max="4362" width="10.85546875" style="222" bestFit="1" customWidth="1"/>
    <col min="4363" max="4363" width="12.5703125" style="222" bestFit="1" customWidth="1"/>
    <col min="4364" max="4608" width="9.5703125" style="222"/>
    <col min="4609" max="4609" width="1" style="222" customWidth="1"/>
    <col min="4610" max="4610" width="15.42578125" style="222" bestFit="1" customWidth="1"/>
    <col min="4611" max="4611" width="1" style="222" customWidth="1"/>
    <col min="4612" max="4614" width="15" style="222" bestFit="1" customWidth="1"/>
    <col min="4615" max="4615" width="12.140625" style="222" bestFit="1" customWidth="1"/>
    <col min="4616" max="4616" width="15" style="222" bestFit="1" customWidth="1"/>
    <col min="4617" max="4618" width="10.85546875" style="222" bestFit="1" customWidth="1"/>
    <col min="4619" max="4619" width="12.5703125" style="222" bestFit="1" customWidth="1"/>
    <col min="4620" max="4864" width="9.5703125" style="222"/>
    <col min="4865" max="4865" width="1" style="222" customWidth="1"/>
    <col min="4866" max="4866" width="15.42578125" style="222" bestFit="1" customWidth="1"/>
    <col min="4867" max="4867" width="1" style="222" customWidth="1"/>
    <col min="4868" max="4870" width="15" style="222" bestFit="1" customWidth="1"/>
    <col min="4871" max="4871" width="12.140625" style="222" bestFit="1" customWidth="1"/>
    <col min="4872" max="4872" width="15" style="222" bestFit="1" customWidth="1"/>
    <col min="4873" max="4874" width="10.85546875" style="222" bestFit="1" customWidth="1"/>
    <col min="4875" max="4875" width="12.5703125" style="222" bestFit="1" customWidth="1"/>
    <col min="4876" max="5120" width="9.5703125" style="222"/>
    <col min="5121" max="5121" width="1" style="222" customWidth="1"/>
    <col min="5122" max="5122" width="15.42578125" style="222" bestFit="1" customWidth="1"/>
    <col min="5123" max="5123" width="1" style="222" customWidth="1"/>
    <col min="5124" max="5126" width="15" style="222" bestFit="1" customWidth="1"/>
    <col min="5127" max="5127" width="12.140625" style="222" bestFit="1" customWidth="1"/>
    <col min="5128" max="5128" width="15" style="222" bestFit="1" customWidth="1"/>
    <col min="5129" max="5130" width="10.85546875" style="222" bestFit="1" customWidth="1"/>
    <col min="5131" max="5131" width="12.5703125" style="222" bestFit="1" customWidth="1"/>
    <col min="5132" max="5376" width="9.5703125" style="222"/>
    <col min="5377" max="5377" width="1" style="222" customWidth="1"/>
    <col min="5378" max="5378" width="15.42578125" style="222" bestFit="1" customWidth="1"/>
    <col min="5379" max="5379" width="1" style="222" customWidth="1"/>
    <col min="5380" max="5382" width="15" style="222" bestFit="1" customWidth="1"/>
    <col min="5383" max="5383" width="12.140625" style="222" bestFit="1" customWidth="1"/>
    <col min="5384" max="5384" width="15" style="222" bestFit="1" customWidth="1"/>
    <col min="5385" max="5386" width="10.85546875" style="222" bestFit="1" customWidth="1"/>
    <col min="5387" max="5387" width="12.5703125" style="222" bestFit="1" customWidth="1"/>
    <col min="5388" max="5632" width="9.5703125" style="222"/>
    <col min="5633" max="5633" width="1" style="222" customWidth="1"/>
    <col min="5634" max="5634" width="15.42578125" style="222" bestFit="1" customWidth="1"/>
    <col min="5635" max="5635" width="1" style="222" customWidth="1"/>
    <col min="5636" max="5638" width="15" style="222" bestFit="1" customWidth="1"/>
    <col min="5639" max="5639" width="12.140625" style="222" bestFit="1" customWidth="1"/>
    <col min="5640" max="5640" width="15" style="222" bestFit="1" customWidth="1"/>
    <col min="5641" max="5642" width="10.85546875" style="222" bestFit="1" customWidth="1"/>
    <col min="5643" max="5643" width="12.5703125" style="222" bestFit="1" customWidth="1"/>
    <col min="5644" max="5888" width="9.5703125" style="222"/>
    <col min="5889" max="5889" width="1" style="222" customWidth="1"/>
    <col min="5890" max="5890" width="15.42578125" style="222" bestFit="1" customWidth="1"/>
    <col min="5891" max="5891" width="1" style="222" customWidth="1"/>
    <col min="5892" max="5894" width="15" style="222" bestFit="1" customWidth="1"/>
    <col min="5895" max="5895" width="12.140625" style="222" bestFit="1" customWidth="1"/>
    <col min="5896" max="5896" width="15" style="222" bestFit="1" customWidth="1"/>
    <col min="5897" max="5898" width="10.85546875" style="222" bestFit="1" customWidth="1"/>
    <col min="5899" max="5899" width="12.5703125" style="222" bestFit="1" customWidth="1"/>
    <col min="5900" max="6144" width="9.5703125" style="222"/>
    <col min="6145" max="6145" width="1" style="222" customWidth="1"/>
    <col min="6146" max="6146" width="15.42578125" style="222" bestFit="1" customWidth="1"/>
    <col min="6147" max="6147" width="1" style="222" customWidth="1"/>
    <col min="6148" max="6150" width="15" style="222" bestFit="1" customWidth="1"/>
    <col min="6151" max="6151" width="12.140625" style="222" bestFit="1" customWidth="1"/>
    <col min="6152" max="6152" width="15" style="222" bestFit="1" customWidth="1"/>
    <col min="6153" max="6154" width="10.85546875" style="222" bestFit="1" customWidth="1"/>
    <col min="6155" max="6155" width="12.5703125" style="222" bestFit="1" customWidth="1"/>
    <col min="6156" max="6400" width="9.5703125" style="222"/>
    <col min="6401" max="6401" width="1" style="222" customWidth="1"/>
    <col min="6402" max="6402" width="15.42578125" style="222" bestFit="1" customWidth="1"/>
    <col min="6403" max="6403" width="1" style="222" customWidth="1"/>
    <col min="6404" max="6406" width="15" style="222" bestFit="1" customWidth="1"/>
    <col min="6407" max="6407" width="12.140625" style="222" bestFit="1" customWidth="1"/>
    <col min="6408" max="6408" width="15" style="222" bestFit="1" customWidth="1"/>
    <col min="6409" max="6410" width="10.85546875" style="222" bestFit="1" customWidth="1"/>
    <col min="6411" max="6411" width="12.5703125" style="222" bestFit="1" customWidth="1"/>
    <col min="6412" max="6656" width="9.5703125" style="222"/>
    <col min="6657" max="6657" width="1" style="222" customWidth="1"/>
    <col min="6658" max="6658" width="15.42578125" style="222" bestFit="1" customWidth="1"/>
    <col min="6659" max="6659" width="1" style="222" customWidth="1"/>
    <col min="6660" max="6662" width="15" style="222" bestFit="1" customWidth="1"/>
    <col min="6663" max="6663" width="12.140625" style="222" bestFit="1" customWidth="1"/>
    <col min="6664" max="6664" width="15" style="222" bestFit="1" customWidth="1"/>
    <col min="6665" max="6666" width="10.85546875" style="222" bestFit="1" customWidth="1"/>
    <col min="6667" max="6667" width="12.5703125" style="222" bestFit="1" customWidth="1"/>
    <col min="6668" max="6912" width="9.5703125" style="222"/>
    <col min="6913" max="6913" width="1" style="222" customWidth="1"/>
    <col min="6914" max="6914" width="15.42578125" style="222" bestFit="1" customWidth="1"/>
    <col min="6915" max="6915" width="1" style="222" customWidth="1"/>
    <col min="6916" max="6918" width="15" style="222" bestFit="1" customWidth="1"/>
    <col min="6919" max="6919" width="12.140625" style="222" bestFit="1" customWidth="1"/>
    <col min="6920" max="6920" width="15" style="222" bestFit="1" customWidth="1"/>
    <col min="6921" max="6922" width="10.85546875" style="222" bestFit="1" customWidth="1"/>
    <col min="6923" max="6923" width="12.5703125" style="222" bestFit="1" customWidth="1"/>
    <col min="6924" max="7168" width="9.5703125" style="222"/>
    <col min="7169" max="7169" width="1" style="222" customWidth="1"/>
    <col min="7170" max="7170" width="15.42578125" style="222" bestFit="1" customWidth="1"/>
    <col min="7171" max="7171" width="1" style="222" customWidth="1"/>
    <col min="7172" max="7174" width="15" style="222" bestFit="1" customWidth="1"/>
    <col min="7175" max="7175" width="12.140625" style="222" bestFit="1" customWidth="1"/>
    <col min="7176" max="7176" width="15" style="222" bestFit="1" customWidth="1"/>
    <col min="7177" max="7178" width="10.85546875" style="222" bestFit="1" customWidth="1"/>
    <col min="7179" max="7179" width="12.5703125" style="222" bestFit="1" customWidth="1"/>
    <col min="7180" max="7424" width="9.5703125" style="222"/>
    <col min="7425" max="7425" width="1" style="222" customWidth="1"/>
    <col min="7426" max="7426" width="15.42578125" style="222" bestFit="1" customWidth="1"/>
    <col min="7427" max="7427" width="1" style="222" customWidth="1"/>
    <col min="7428" max="7430" width="15" style="222" bestFit="1" customWidth="1"/>
    <col min="7431" max="7431" width="12.140625" style="222" bestFit="1" customWidth="1"/>
    <col min="7432" max="7432" width="15" style="222" bestFit="1" customWidth="1"/>
    <col min="7433" max="7434" width="10.85546875" style="222" bestFit="1" customWidth="1"/>
    <col min="7435" max="7435" width="12.5703125" style="222" bestFit="1" customWidth="1"/>
    <col min="7436" max="7680" width="9.5703125" style="222"/>
    <col min="7681" max="7681" width="1" style="222" customWidth="1"/>
    <col min="7682" max="7682" width="15.42578125" style="222" bestFit="1" customWidth="1"/>
    <col min="7683" max="7683" width="1" style="222" customWidth="1"/>
    <col min="7684" max="7686" width="15" style="222" bestFit="1" customWidth="1"/>
    <col min="7687" max="7687" width="12.140625" style="222" bestFit="1" customWidth="1"/>
    <col min="7688" max="7688" width="15" style="222" bestFit="1" customWidth="1"/>
    <col min="7689" max="7690" width="10.85546875" style="222" bestFit="1" customWidth="1"/>
    <col min="7691" max="7691" width="12.5703125" style="222" bestFit="1" customWidth="1"/>
    <col min="7692" max="7936" width="9.5703125" style="222"/>
    <col min="7937" max="7937" width="1" style="222" customWidth="1"/>
    <col min="7938" max="7938" width="15.42578125" style="222" bestFit="1" customWidth="1"/>
    <col min="7939" max="7939" width="1" style="222" customWidth="1"/>
    <col min="7940" max="7942" width="15" style="222" bestFit="1" customWidth="1"/>
    <col min="7943" max="7943" width="12.140625" style="222" bestFit="1" customWidth="1"/>
    <col min="7944" max="7944" width="15" style="222" bestFit="1" customWidth="1"/>
    <col min="7945" max="7946" width="10.85546875" style="222" bestFit="1" customWidth="1"/>
    <col min="7947" max="7947" width="12.5703125" style="222" bestFit="1" customWidth="1"/>
    <col min="7948" max="8192" width="9.5703125" style="222"/>
    <col min="8193" max="8193" width="1" style="222" customWidth="1"/>
    <col min="8194" max="8194" width="15.42578125" style="222" bestFit="1" customWidth="1"/>
    <col min="8195" max="8195" width="1" style="222" customWidth="1"/>
    <col min="8196" max="8198" width="15" style="222" bestFit="1" customWidth="1"/>
    <col min="8199" max="8199" width="12.140625" style="222" bestFit="1" customWidth="1"/>
    <col min="8200" max="8200" width="15" style="222" bestFit="1" customWidth="1"/>
    <col min="8201" max="8202" width="10.85546875" style="222" bestFit="1" customWidth="1"/>
    <col min="8203" max="8203" width="12.5703125" style="222" bestFit="1" customWidth="1"/>
    <col min="8204" max="8448" width="9.5703125" style="222"/>
    <col min="8449" max="8449" width="1" style="222" customWidth="1"/>
    <col min="8450" max="8450" width="15.42578125" style="222" bestFit="1" customWidth="1"/>
    <col min="8451" max="8451" width="1" style="222" customWidth="1"/>
    <col min="8452" max="8454" width="15" style="222" bestFit="1" customWidth="1"/>
    <col min="8455" max="8455" width="12.140625" style="222" bestFit="1" customWidth="1"/>
    <col min="8456" max="8456" width="15" style="222" bestFit="1" customWidth="1"/>
    <col min="8457" max="8458" width="10.85546875" style="222" bestFit="1" customWidth="1"/>
    <col min="8459" max="8459" width="12.5703125" style="222" bestFit="1" customWidth="1"/>
    <col min="8460" max="8704" width="9.5703125" style="222"/>
    <col min="8705" max="8705" width="1" style="222" customWidth="1"/>
    <col min="8706" max="8706" width="15.42578125" style="222" bestFit="1" customWidth="1"/>
    <col min="8707" max="8707" width="1" style="222" customWidth="1"/>
    <col min="8708" max="8710" width="15" style="222" bestFit="1" customWidth="1"/>
    <col min="8711" max="8711" width="12.140625" style="222" bestFit="1" customWidth="1"/>
    <col min="8712" max="8712" width="15" style="222" bestFit="1" customWidth="1"/>
    <col min="8713" max="8714" width="10.85546875" style="222" bestFit="1" customWidth="1"/>
    <col min="8715" max="8715" width="12.5703125" style="222" bestFit="1" customWidth="1"/>
    <col min="8716" max="8960" width="9.5703125" style="222"/>
    <col min="8961" max="8961" width="1" style="222" customWidth="1"/>
    <col min="8962" max="8962" width="15.42578125" style="222" bestFit="1" customWidth="1"/>
    <col min="8963" max="8963" width="1" style="222" customWidth="1"/>
    <col min="8964" max="8966" width="15" style="222" bestFit="1" customWidth="1"/>
    <col min="8967" max="8967" width="12.140625" style="222" bestFit="1" customWidth="1"/>
    <col min="8968" max="8968" width="15" style="222" bestFit="1" customWidth="1"/>
    <col min="8969" max="8970" width="10.85546875" style="222" bestFit="1" customWidth="1"/>
    <col min="8971" max="8971" width="12.5703125" style="222" bestFit="1" customWidth="1"/>
    <col min="8972" max="9216" width="9.5703125" style="222"/>
    <col min="9217" max="9217" width="1" style="222" customWidth="1"/>
    <col min="9218" max="9218" width="15.42578125" style="222" bestFit="1" customWidth="1"/>
    <col min="9219" max="9219" width="1" style="222" customWidth="1"/>
    <col min="9220" max="9222" width="15" style="222" bestFit="1" customWidth="1"/>
    <col min="9223" max="9223" width="12.140625" style="222" bestFit="1" customWidth="1"/>
    <col min="9224" max="9224" width="15" style="222" bestFit="1" customWidth="1"/>
    <col min="9225" max="9226" width="10.85546875" style="222" bestFit="1" customWidth="1"/>
    <col min="9227" max="9227" width="12.5703125" style="222" bestFit="1" customWidth="1"/>
    <col min="9228" max="9472" width="9.5703125" style="222"/>
    <col min="9473" max="9473" width="1" style="222" customWidth="1"/>
    <col min="9474" max="9474" width="15.42578125" style="222" bestFit="1" customWidth="1"/>
    <col min="9475" max="9475" width="1" style="222" customWidth="1"/>
    <col min="9476" max="9478" width="15" style="222" bestFit="1" customWidth="1"/>
    <col min="9479" max="9479" width="12.140625" style="222" bestFit="1" customWidth="1"/>
    <col min="9480" max="9480" width="15" style="222" bestFit="1" customWidth="1"/>
    <col min="9481" max="9482" width="10.85546875" style="222" bestFit="1" customWidth="1"/>
    <col min="9483" max="9483" width="12.5703125" style="222" bestFit="1" customWidth="1"/>
    <col min="9484" max="9728" width="9.5703125" style="222"/>
    <col min="9729" max="9729" width="1" style="222" customWidth="1"/>
    <col min="9730" max="9730" width="15.42578125" style="222" bestFit="1" customWidth="1"/>
    <col min="9731" max="9731" width="1" style="222" customWidth="1"/>
    <col min="9732" max="9734" width="15" style="222" bestFit="1" customWidth="1"/>
    <col min="9735" max="9735" width="12.140625" style="222" bestFit="1" customWidth="1"/>
    <col min="9736" max="9736" width="15" style="222" bestFit="1" customWidth="1"/>
    <col min="9737" max="9738" width="10.85546875" style="222" bestFit="1" customWidth="1"/>
    <col min="9739" max="9739" width="12.5703125" style="222" bestFit="1" customWidth="1"/>
    <col min="9740" max="9984" width="9.5703125" style="222"/>
    <col min="9985" max="9985" width="1" style="222" customWidth="1"/>
    <col min="9986" max="9986" width="15.42578125" style="222" bestFit="1" customWidth="1"/>
    <col min="9987" max="9987" width="1" style="222" customWidth="1"/>
    <col min="9988" max="9990" width="15" style="222" bestFit="1" customWidth="1"/>
    <col min="9991" max="9991" width="12.140625" style="222" bestFit="1" customWidth="1"/>
    <col min="9992" max="9992" width="15" style="222" bestFit="1" customWidth="1"/>
    <col min="9993" max="9994" width="10.85546875" style="222" bestFit="1" customWidth="1"/>
    <col min="9995" max="9995" width="12.5703125" style="222" bestFit="1" customWidth="1"/>
    <col min="9996" max="10240" width="9.5703125" style="222"/>
    <col min="10241" max="10241" width="1" style="222" customWidth="1"/>
    <col min="10242" max="10242" width="15.42578125" style="222" bestFit="1" customWidth="1"/>
    <col min="10243" max="10243" width="1" style="222" customWidth="1"/>
    <col min="10244" max="10246" width="15" style="222" bestFit="1" customWidth="1"/>
    <col min="10247" max="10247" width="12.140625" style="222" bestFit="1" customWidth="1"/>
    <col min="10248" max="10248" width="15" style="222" bestFit="1" customWidth="1"/>
    <col min="10249" max="10250" width="10.85546875" style="222" bestFit="1" customWidth="1"/>
    <col min="10251" max="10251" width="12.5703125" style="222" bestFit="1" customWidth="1"/>
    <col min="10252" max="10496" width="9.5703125" style="222"/>
    <col min="10497" max="10497" width="1" style="222" customWidth="1"/>
    <col min="10498" max="10498" width="15.42578125" style="222" bestFit="1" customWidth="1"/>
    <col min="10499" max="10499" width="1" style="222" customWidth="1"/>
    <col min="10500" max="10502" width="15" style="222" bestFit="1" customWidth="1"/>
    <col min="10503" max="10503" width="12.140625" style="222" bestFit="1" customWidth="1"/>
    <col min="10504" max="10504" width="15" style="222" bestFit="1" customWidth="1"/>
    <col min="10505" max="10506" width="10.85546875" style="222" bestFit="1" customWidth="1"/>
    <col min="10507" max="10507" width="12.5703125" style="222" bestFit="1" customWidth="1"/>
    <col min="10508" max="10752" width="9.5703125" style="222"/>
    <col min="10753" max="10753" width="1" style="222" customWidth="1"/>
    <col min="10754" max="10754" width="15.42578125" style="222" bestFit="1" customWidth="1"/>
    <col min="10755" max="10755" width="1" style="222" customWidth="1"/>
    <col min="10756" max="10758" width="15" style="222" bestFit="1" customWidth="1"/>
    <col min="10759" max="10759" width="12.140625" style="222" bestFit="1" customWidth="1"/>
    <col min="10760" max="10760" width="15" style="222" bestFit="1" customWidth="1"/>
    <col min="10761" max="10762" width="10.85546875" style="222" bestFit="1" customWidth="1"/>
    <col min="10763" max="10763" width="12.5703125" style="222" bestFit="1" customWidth="1"/>
    <col min="10764" max="11008" width="9.5703125" style="222"/>
    <col min="11009" max="11009" width="1" style="222" customWidth="1"/>
    <col min="11010" max="11010" width="15.42578125" style="222" bestFit="1" customWidth="1"/>
    <col min="11011" max="11011" width="1" style="222" customWidth="1"/>
    <col min="11012" max="11014" width="15" style="222" bestFit="1" customWidth="1"/>
    <col min="11015" max="11015" width="12.140625" style="222" bestFit="1" customWidth="1"/>
    <col min="11016" max="11016" width="15" style="222" bestFit="1" customWidth="1"/>
    <col min="11017" max="11018" width="10.85546875" style="222" bestFit="1" customWidth="1"/>
    <col min="11019" max="11019" width="12.5703125" style="222" bestFit="1" customWidth="1"/>
    <col min="11020" max="11264" width="9.5703125" style="222"/>
    <col min="11265" max="11265" width="1" style="222" customWidth="1"/>
    <col min="11266" max="11266" width="15.42578125" style="222" bestFit="1" customWidth="1"/>
    <col min="11267" max="11267" width="1" style="222" customWidth="1"/>
    <col min="11268" max="11270" width="15" style="222" bestFit="1" customWidth="1"/>
    <col min="11271" max="11271" width="12.140625" style="222" bestFit="1" customWidth="1"/>
    <col min="11272" max="11272" width="15" style="222" bestFit="1" customWidth="1"/>
    <col min="11273" max="11274" width="10.85546875" style="222" bestFit="1" customWidth="1"/>
    <col min="11275" max="11275" width="12.5703125" style="222" bestFit="1" customWidth="1"/>
    <col min="11276" max="11520" width="9.5703125" style="222"/>
    <col min="11521" max="11521" width="1" style="222" customWidth="1"/>
    <col min="11522" max="11522" width="15.42578125" style="222" bestFit="1" customWidth="1"/>
    <col min="11523" max="11523" width="1" style="222" customWidth="1"/>
    <col min="11524" max="11526" width="15" style="222" bestFit="1" customWidth="1"/>
    <col min="11527" max="11527" width="12.140625" style="222" bestFit="1" customWidth="1"/>
    <col min="11528" max="11528" width="15" style="222" bestFit="1" customWidth="1"/>
    <col min="11529" max="11530" width="10.85546875" style="222" bestFit="1" customWidth="1"/>
    <col min="11531" max="11531" width="12.5703125" style="222" bestFit="1" customWidth="1"/>
    <col min="11532" max="11776" width="9.5703125" style="222"/>
    <col min="11777" max="11777" width="1" style="222" customWidth="1"/>
    <col min="11778" max="11778" width="15.42578125" style="222" bestFit="1" customWidth="1"/>
    <col min="11779" max="11779" width="1" style="222" customWidth="1"/>
    <col min="11780" max="11782" width="15" style="222" bestFit="1" customWidth="1"/>
    <col min="11783" max="11783" width="12.140625" style="222" bestFit="1" customWidth="1"/>
    <col min="11784" max="11784" width="15" style="222" bestFit="1" customWidth="1"/>
    <col min="11785" max="11786" width="10.85546875" style="222" bestFit="1" customWidth="1"/>
    <col min="11787" max="11787" width="12.5703125" style="222" bestFit="1" customWidth="1"/>
    <col min="11788" max="12032" width="9.5703125" style="222"/>
    <col min="12033" max="12033" width="1" style="222" customWidth="1"/>
    <col min="12034" max="12034" width="15.42578125" style="222" bestFit="1" customWidth="1"/>
    <col min="12035" max="12035" width="1" style="222" customWidth="1"/>
    <col min="12036" max="12038" width="15" style="222" bestFit="1" customWidth="1"/>
    <col min="12039" max="12039" width="12.140625" style="222" bestFit="1" customWidth="1"/>
    <col min="12040" max="12040" width="15" style="222" bestFit="1" customWidth="1"/>
    <col min="12041" max="12042" width="10.85546875" style="222" bestFit="1" customWidth="1"/>
    <col min="12043" max="12043" width="12.5703125" style="222" bestFit="1" customWidth="1"/>
    <col min="12044" max="12288" width="9.5703125" style="222"/>
    <col min="12289" max="12289" width="1" style="222" customWidth="1"/>
    <col min="12290" max="12290" width="15.42578125" style="222" bestFit="1" customWidth="1"/>
    <col min="12291" max="12291" width="1" style="222" customWidth="1"/>
    <col min="12292" max="12294" width="15" style="222" bestFit="1" customWidth="1"/>
    <col min="12295" max="12295" width="12.140625" style="222" bestFit="1" customWidth="1"/>
    <col min="12296" max="12296" width="15" style="222" bestFit="1" customWidth="1"/>
    <col min="12297" max="12298" width="10.85546875" style="222" bestFit="1" customWidth="1"/>
    <col min="12299" max="12299" width="12.5703125" style="222" bestFit="1" customWidth="1"/>
    <col min="12300" max="12544" width="9.5703125" style="222"/>
    <col min="12545" max="12545" width="1" style="222" customWidth="1"/>
    <col min="12546" max="12546" width="15.42578125" style="222" bestFit="1" customWidth="1"/>
    <col min="12547" max="12547" width="1" style="222" customWidth="1"/>
    <col min="12548" max="12550" width="15" style="222" bestFit="1" customWidth="1"/>
    <col min="12551" max="12551" width="12.140625" style="222" bestFit="1" customWidth="1"/>
    <col min="12552" max="12552" width="15" style="222" bestFit="1" customWidth="1"/>
    <col min="12553" max="12554" width="10.85546875" style="222" bestFit="1" customWidth="1"/>
    <col min="12555" max="12555" width="12.5703125" style="222" bestFit="1" customWidth="1"/>
    <col min="12556" max="12800" width="9.5703125" style="222"/>
    <col min="12801" max="12801" width="1" style="222" customWidth="1"/>
    <col min="12802" max="12802" width="15.42578125" style="222" bestFit="1" customWidth="1"/>
    <col min="12803" max="12803" width="1" style="222" customWidth="1"/>
    <col min="12804" max="12806" width="15" style="222" bestFit="1" customWidth="1"/>
    <col min="12807" max="12807" width="12.140625" style="222" bestFit="1" customWidth="1"/>
    <col min="12808" max="12808" width="15" style="222" bestFit="1" customWidth="1"/>
    <col min="12809" max="12810" width="10.85546875" style="222" bestFit="1" customWidth="1"/>
    <col min="12811" max="12811" width="12.5703125" style="222" bestFit="1" customWidth="1"/>
    <col min="12812" max="13056" width="9.5703125" style="222"/>
    <col min="13057" max="13057" width="1" style="222" customWidth="1"/>
    <col min="13058" max="13058" width="15.42578125" style="222" bestFit="1" customWidth="1"/>
    <col min="13059" max="13059" width="1" style="222" customWidth="1"/>
    <col min="13060" max="13062" width="15" style="222" bestFit="1" customWidth="1"/>
    <col min="13063" max="13063" width="12.140625" style="222" bestFit="1" customWidth="1"/>
    <col min="13064" max="13064" width="15" style="222" bestFit="1" customWidth="1"/>
    <col min="13065" max="13066" width="10.85546875" style="222" bestFit="1" customWidth="1"/>
    <col min="13067" max="13067" width="12.5703125" style="222" bestFit="1" customWidth="1"/>
    <col min="13068" max="13312" width="9.5703125" style="222"/>
    <col min="13313" max="13313" width="1" style="222" customWidth="1"/>
    <col min="13314" max="13314" width="15.42578125" style="222" bestFit="1" customWidth="1"/>
    <col min="13315" max="13315" width="1" style="222" customWidth="1"/>
    <col min="13316" max="13318" width="15" style="222" bestFit="1" customWidth="1"/>
    <col min="13319" max="13319" width="12.140625" style="222" bestFit="1" customWidth="1"/>
    <col min="13320" max="13320" width="15" style="222" bestFit="1" customWidth="1"/>
    <col min="13321" max="13322" width="10.85546875" style="222" bestFit="1" customWidth="1"/>
    <col min="13323" max="13323" width="12.5703125" style="222" bestFit="1" customWidth="1"/>
    <col min="13324" max="13568" width="9.5703125" style="222"/>
    <col min="13569" max="13569" width="1" style="222" customWidth="1"/>
    <col min="13570" max="13570" width="15.42578125" style="222" bestFit="1" customWidth="1"/>
    <col min="13571" max="13571" width="1" style="222" customWidth="1"/>
    <col min="13572" max="13574" width="15" style="222" bestFit="1" customWidth="1"/>
    <col min="13575" max="13575" width="12.140625" style="222" bestFit="1" customWidth="1"/>
    <col min="13576" max="13576" width="15" style="222" bestFit="1" customWidth="1"/>
    <col min="13577" max="13578" width="10.85546875" style="222" bestFit="1" customWidth="1"/>
    <col min="13579" max="13579" width="12.5703125" style="222" bestFit="1" customWidth="1"/>
    <col min="13580" max="13824" width="9.5703125" style="222"/>
    <col min="13825" max="13825" width="1" style="222" customWidth="1"/>
    <col min="13826" max="13826" width="15.42578125" style="222" bestFit="1" customWidth="1"/>
    <col min="13827" max="13827" width="1" style="222" customWidth="1"/>
    <col min="13828" max="13830" width="15" style="222" bestFit="1" customWidth="1"/>
    <col min="13831" max="13831" width="12.140625" style="222" bestFit="1" customWidth="1"/>
    <col min="13832" max="13832" width="15" style="222" bestFit="1" customWidth="1"/>
    <col min="13833" max="13834" width="10.85546875" style="222" bestFit="1" customWidth="1"/>
    <col min="13835" max="13835" width="12.5703125" style="222" bestFit="1" customWidth="1"/>
    <col min="13836" max="14080" width="9.5703125" style="222"/>
    <col min="14081" max="14081" width="1" style="222" customWidth="1"/>
    <col min="14082" max="14082" width="15.42578125" style="222" bestFit="1" customWidth="1"/>
    <col min="14083" max="14083" width="1" style="222" customWidth="1"/>
    <col min="14084" max="14086" width="15" style="222" bestFit="1" customWidth="1"/>
    <col min="14087" max="14087" width="12.140625" style="222" bestFit="1" customWidth="1"/>
    <col min="14088" max="14088" width="15" style="222" bestFit="1" customWidth="1"/>
    <col min="14089" max="14090" width="10.85546875" style="222" bestFit="1" customWidth="1"/>
    <col min="14091" max="14091" width="12.5703125" style="222" bestFit="1" customWidth="1"/>
    <col min="14092" max="14336" width="9.5703125" style="222"/>
    <col min="14337" max="14337" width="1" style="222" customWidth="1"/>
    <col min="14338" max="14338" width="15.42578125" style="222" bestFit="1" customWidth="1"/>
    <col min="14339" max="14339" width="1" style="222" customWidth="1"/>
    <col min="14340" max="14342" width="15" style="222" bestFit="1" customWidth="1"/>
    <col min="14343" max="14343" width="12.140625" style="222" bestFit="1" customWidth="1"/>
    <col min="14344" max="14344" width="15" style="222" bestFit="1" customWidth="1"/>
    <col min="14345" max="14346" width="10.85546875" style="222" bestFit="1" customWidth="1"/>
    <col min="14347" max="14347" width="12.5703125" style="222" bestFit="1" customWidth="1"/>
    <col min="14348" max="14592" width="9.5703125" style="222"/>
    <col min="14593" max="14593" width="1" style="222" customWidth="1"/>
    <col min="14594" max="14594" width="15.42578125" style="222" bestFit="1" customWidth="1"/>
    <col min="14595" max="14595" width="1" style="222" customWidth="1"/>
    <col min="14596" max="14598" width="15" style="222" bestFit="1" customWidth="1"/>
    <col min="14599" max="14599" width="12.140625" style="222" bestFit="1" customWidth="1"/>
    <col min="14600" max="14600" width="15" style="222" bestFit="1" customWidth="1"/>
    <col min="14601" max="14602" width="10.85546875" style="222" bestFit="1" customWidth="1"/>
    <col min="14603" max="14603" width="12.5703125" style="222" bestFit="1" customWidth="1"/>
    <col min="14604" max="14848" width="9.5703125" style="222"/>
    <col min="14849" max="14849" width="1" style="222" customWidth="1"/>
    <col min="14850" max="14850" width="15.42578125" style="222" bestFit="1" customWidth="1"/>
    <col min="14851" max="14851" width="1" style="222" customWidth="1"/>
    <col min="14852" max="14854" width="15" style="222" bestFit="1" customWidth="1"/>
    <col min="14855" max="14855" width="12.140625" style="222" bestFit="1" customWidth="1"/>
    <col min="14856" max="14856" width="15" style="222" bestFit="1" customWidth="1"/>
    <col min="14857" max="14858" width="10.85546875" style="222" bestFit="1" customWidth="1"/>
    <col min="14859" max="14859" width="12.5703125" style="222" bestFit="1" customWidth="1"/>
    <col min="14860" max="15104" width="9.5703125" style="222"/>
    <col min="15105" max="15105" width="1" style="222" customWidth="1"/>
    <col min="15106" max="15106" width="15.42578125" style="222" bestFit="1" customWidth="1"/>
    <col min="15107" max="15107" width="1" style="222" customWidth="1"/>
    <col min="15108" max="15110" width="15" style="222" bestFit="1" customWidth="1"/>
    <col min="15111" max="15111" width="12.140625" style="222" bestFit="1" customWidth="1"/>
    <col min="15112" max="15112" width="15" style="222" bestFit="1" customWidth="1"/>
    <col min="15113" max="15114" width="10.85546875" style="222" bestFit="1" customWidth="1"/>
    <col min="15115" max="15115" width="12.5703125" style="222" bestFit="1" customWidth="1"/>
    <col min="15116" max="15360" width="9.5703125" style="222"/>
    <col min="15361" max="15361" width="1" style="222" customWidth="1"/>
    <col min="15362" max="15362" width="15.42578125" style="222" bestFit="1" customWidth="1"/>
    <col min="15363" max="15363" width="1" style="222" customWidth="1"/>
    <col min="15364" max="15366" width="15" style="222" bestFit="1" customWidth="1"/>
    <col min="15367" max="15367" width="12.140625" style="222" bestFit="1" customWidth="1"/>
    <col min="15368" max="15368" width="15" style="222" bestFit="1" customWidth="1"/>
    <col min="15369" max="15370" width="10.85546875" style="222" bestFit="1" customWidth="1"/>
    <col min="15371" max="15371" width="12.5703125" style="222" bestFit="1" customWidth="1"/>
    <col min="15372" max="15616" width="9.5703125" style="222"/>
    <col min="15617" max="15617" width="1" style="222" customWidth="1"/>
    <col min="15618" max="15618" width="15.42578125" style="222" bestFit="1" customWidth="1"/>
    <col min="15619" max="15619" width="1" style="222" customWidth="1"/>
    <col min="15620" max="15622" width="15" style="222" bestFit="1" customWidth="1"/>
    <col min="15623" max="15623" width="12.140625" style="222" bestFit="1" customWidth="1"/>
    <col min="15624" max="15624" width="15" style="222" bestFit="1" customWidth="1"/>
    <col min="15625" max="15626" width="10.85546875" style="222" bestFit="1" customWidth="1"/>
    <col min="15627" max="15627" width="12.5703125" style="222" bestFit="1" customWidth="1"/>
    <col min="15628" max="15872" width="9.5703125" style="222"/>
    <col min="15873" max="15873" width="1" style="222" customWidth="1"/>
    <col min="15874" max="15874" width="15.42578125" style="222" bestFit="1" customWidth="1"/>
    <col min="15875" max="15875" width="1" style="222" customWidth="1"/>
    <col min="15876" max="15878" width="15" style="222" bestFit="1" customWidth="1"/>
    <col min="15879" max="15879" width="12.140625" style="222" bestFit="1" customWidth="1"/>
    <col min="15880" max="15880" width="15" style="222" bestFit="1" customWidth="1"/>
    <col min="15881" max="15882" width="10.85546875" style="222" bestFit="1" customWidth="1"/>
    <col min="15883" max="15883" width="12.5703125" style="222" bestFit="1" customWidth="1"/>
    <col min="15884" max="16128" width="9.5703125" style="222"/>
    <col min="16129" max="16129" width="1" style="222" customWidth="1"/>
    <col min="16130" max="16130" width="15.42578125" style="222" bestFit="1" customWidth="1"/>
    <col min="16131" max="16131" width="1" style="222" customWidth="1"/>
    <col min="16132" max="16134" width="15" style="222" bestFit="1" customWidth="1"/>
    <col min="16135" max="16135" width="12.140625" style="222" bestFit="1" customWidth="1"/>
    <col min="16136" max="16136" width="15" style="222" bestFit="1" customWidth="1"/>
    <col min="16137" max="16138" width="10.85546875" style="222" bestFit="1" customWidth="1"/>
    <col min="16139" max="16139" width="12.5703125" style="222" bestFit="1" customWidth="1"/>
    <col min="16140" max="16384" width="9.5703125" style="222"/>
  </cols>
  <sheetData>
    <row r="1" spans="1:12" s="52" customFormat="1" ht="13.5" customHeight="1" thickBot="1">
      <c r="B1" s="51" t="s">
        <v>662</v>
      </c>
      <c r="D1" s="140"/>
      <c r="E1" s="140"/>
      <c r="F1" s="140"/>
      <c r="G1" s="140"/>
      <c r="H1" s="140"/>
      <c r="I1" s="140"/>
      <c r="J1" s="21" t="s">
        <v>661</v>
      </c>
    </row>
    <row r="2" spans="1:12" s="52" customFormat="1" ht="9" thickTop="1">
      <c r="A2" s="68"/>
      <c r="B2" s="547" t="s">
        <v>660</v>
      </c>
      <c r="C2" s="67"/>
      <c r="D2" s="641" t="s">
        <v>659</v>
      </c>
      <c r="E2" s="642"/>
      <c r="F2" s="643"/>
      <c r="G2" s="642" t="s">
        <v>658</v>
      </c>
      <c r="H2" s="642"/>
      <c r="I2" s="642"/>
      <c r="J2" s="616"/>
    </row>
    <row r="3" spans="1:12" s="52" customFormat="1" ht="17">
      <c r="A3" s="60"/>
      <c r="B3" s="548"/>
      <c r="C3" s="84"/>
      <c r="D3" s="420" t="s">
        <v>657</v>
      </c>
      <c r="E3" s="420" t="s">
        <v>656</v>
      </c>
      <c r="F3" s="420" t="s">
        <v>655</v>
      </c>
      <c r="G3" s="421" t="s">
        <v>654</v>
      </c>
      <c r="H3" s="420" t="s">
        <v>653</v>
      </c>
      <c r="I3" s="420" t="s">
        <v>652</v>
      </c>
      <c r="J3" s="436" t="s">
        <v>651</v>
      </c>
    </row>
    <row r="4" spans="1:12">
      <c r="A4" s="132"/>
      <c r="B4" s="132"/>
      <c r="C4" s="120"/>
      <c r="D4" s="419"/>
      <c r="E4" s="418"/>
      <c r="F4" s="418"/>
      <c r="G4" s="418"/>
      <c r="H4" s="418"/>
      <c r="I4" s="418"/>
      <c r="J4" s="418"/>
    </row>
    <row r="5" spans="1:12" ht="10.5" customHeight="1">
      <c r="A5" s="182"/>
      <c r="B5" s="364" t="s">
        <v>434</v>
      </c>
      <c r="C5" s="388"/>
      <c r="D5" s="417">
        <v>2612.9700000000007</v>
      </c>
      <c r="E5" s="402">
        <v>1647.6270000000006</v>
      </c>
      <c r="F5" s="416">
        <v>965.34300000000007</v>
      </c>
      <c r="G5" s="402">
        <v>195.53299999999999</v>
      </c>
      <c r="H5" s="402">
        <v>1387.816</v>
      </c>
      <c r="I5" s="402">
        <v>11.37</v>
      </c>
      <c r="J5" s="402">
        <v>52.908000000000001</v>
      </c>
      <c r="K5" s="413"/>
    </row>
    <row r="6" spans="1:12" ht="10.5" customHeight="1">
      <c r="A6" s="182"/>
      <c r="B6" s="364" t="s">
        <v>698</v>
      </c>
      <c r="C6" s="388"/>
      <c r="D6" s="417">
        <v>2615.56</v>
      </c>
      <c r="E6" s="402">
        <v>1655.18</v>
      </c>
      <c r="F6" s="416">
        <v>960.37700000000007</v>
      </c>
      <c r="G6" s="402">
        <v>199.39</v>
      </c>
      <c r="H6" s="402">
        <v>1391.51</v>
      </c>
      <c r="I6" s="402">
        <v>11.37</v>
      </c>
      <c r="J6" s="402">
        <v>52.908000000000001</v>
      </c>
      <c r="K6" s="413"/>
    </row>
    <row r="7" spans="1:12" ht="10.5" customHeight="1">
      <c r="A7" s="182"/>
      <c r="B7" s="364" t="s">
        <v>647</v>
      </c>
      <c r="C7" s="388"/>
      <c r="D7" s="415">
        <v>2616</v>
      </c>
      <c r="E7" s="414">
        <v>1664.19</v>
      </c>
      <c r="F7" s="414">
        <f>SUM(F9:F47)</f>
        <v>951.81000000000006</v>
      </c>
      <c r="G7" s="414">
        <v>203.47</v>
      </c>
      <c r="H7" s="414">
        <v>1396.44</v>
      </c>
      <c r="I7" s="414">
        <v>11.37</v>
      </c>
      <c r="J7" s="414">
        <v>52.908000000000001</v>
      </c>
      <c r="K7" s="413"/>
    </row>
    <row r="8" spans="1:12" ht="9" customHeight="1">
      <c r="A8" s="14"/>
      <c r="B8" s="14"/>
      <c r="C8" s="14"/>
      <c r="D8" s="412"/>
      <c r="E8" s="411"/>
      <c r="F8" s="411"/>
      <c r="G8" s="402"/>
      <c r="H8" s="402"/>
      <c r="I8" s="402"/>
      <c r="J8" s="402"/>
      <c r="L8" s="410"/>
    </row>
    <row r="9" spans="1:12" ht="10.5" customHeight="1">
      <c r="A9" s="14"/>
      <c r="B9" s="22" t="s">
        <v>624</v>
      </c>
      <c r="C9" s="14"/>
      <c r="D9" s="404">
        <v>808.22</v>
      </c>
      <c r="E9" s="403">
        <v>519.22</v>
      </c>
      <c r="F9" s="403">
        <f>D9-E9</f>
        <v>289</v>
      </c>
      <c r="G9" s="403">
        <v>107.56</v>
      </c>
      <c r="H9" s="403">
        <v>378.13</v>
      </c>
      <c r="I9" s="408">
        <v>0.38</v>
      </c>
      <c r="J9" s="403">
        <v>33.15</v>
      </c>
      <c r="K9" s="409"/>
    </row>
    <row r="10" spans="1:12" ht="10.5" customHeight="1">
      <c r="A10" s="14"/>
      <c r="B10" s="22" t="s">
        <v>623</v>
      </c>
      <c r="C10" s="14"/>
      <c r="D10" s="404">
        <v>305.56</v>
      </c>
      <c r="E10" s="403">
        <v>218.34</v>
      </c>
      <c r="F10" s="403">
        <f>D10-E10</f>
        <v>87.22</v>
      </c>
      <c r="G10" s="403">
        <v>20.69</v>
      </c>
      <c r="H10" s="403">
        <v>190.71</v>
      </c>
      <c r="I10" s="408">
        <v>3.66</v>
      </c>
      <c r="J10" s="403">
        <v>3.28</v>
      </c>
    </row>
    <row r="11" spans="1:12" ht="10.5" customHeight="1">
      <c r="A11" s="14"/>
      <c r="B11" s="22" t="s">
        <v>650</v>
      </c>
      <c r="C11" s="14"/>
      <c r="D11" s="404">
        <v>176.99</v>
      </c>
      <c r="E11" s="403">
        <v>136.54</v>
      </c>
      <c r="F11" s="403">
        <f>D11-E11</f>
        <v>40.450000000000017</v>
      </c>
      <c r="G11" s="403">
        <v>9.74</v>
      </c>
      <c r="H11" s="403">
        <v>124.99</v>
      </c>
      <c r="I11" s="403">
        <v>1.48</v>
      </c>
      <c r="J11" s="403">
        <v>0.33</v>
      </c>
      <c r="K11" s="407"/>
      <c r="L11" s="407"/>
    </row>
    <row r="12" spans="1:12" ht="10.5" customHeight="1">
      <c r="A12" s="14"/>
      <c r="B12" s="22" t="s">
        <v>404</v>
      </c>
      <c r="C12" s="14"/>
      <c r="D12" s="404">
        <v>176.42</v>
      </c>
      <c r="E12" s="403">
        <v>106.43</v>
      </c>
      <c r="F12" s="403">
        <f>D12-E12</f>
        <v>69.989999999999981</v>
      </c>
      <c r="G12" s="403">
        <v>14.29</v>
      </c>
      <c r="H12" s="403">
        <v>92.14</v>
      </c>
      <c r="I12" s="403" t="s">
        <v>459</v>
      </c>
      <c r="J12" s="403" t="s">
        <v>459</v>
      </c>
    </row>
    <row r="13" spans="1:12" ht="10.5" customHeight="1">
      <c r="A13" s="14"/>
      <c r="B13" s="22" t="s">
        <v>372</v>
      </c>
      <c r="C13" s="14"/>
      <c r="D13" s="404">
        <v>114.66</v>
      </c>
      <c r="E13" s="403">
        <v>72.06</v>
      </c>
      <c r="F13" s="403">
        <f>D13-E13</f>
        <v>42.599999999999994</v>
      </c>
      <c r="G13" s="403" t="s">
        <v>459</v>
      </c>
      <c r="H13" s="403">
        <v>71.61</v>
      </c>
      <c r="I13" s="403" t="s">
        <v>459</v>
      </c>
      <c r="J13" s="403">
        <v>0.45</v>
      </c>
    </row>
    <row r="14" spans="1:12" ht="7.5" customHeight="1">
      <c r="A14" s="14"/>
      <c r="B14" s="22"/>
      <c r="C14" s="14"/>
      <c r="D14" s="404"/>
      <c r="E14" s="406"/>
      <c r="F14" s="406"/>
      <c r="G14" s="403"/>
      <c r="H14" s="406"/>
      <c r="I14" s="403"/>
      <c r="J14" s="403"/>
    </row>
    <row r="15" spans="1:12">
      <c r="A15" s="14"/>
      <c r="B15" s="22" t="s">
        <v>403</v>
      </c>
      <c r="C15" s="14"/>
      <c r="D15" s="404">
        <v>55.95</v>
      </c>
      <c r="E15" s="403">
        <v>19.670000000000002</v>
      </c>
      <c r="F15" s="403">
        <f>D15-E15</f>
        <v>36.28</v>
      </c>
      <c r="G15" s="403" t="s">
        <v>459</v>
      </c>
      <c r="H15" s="403">
        <v>19.670000000000002</v>
      </c>
      <c r="I15" s="403" t="s">
        <v>459</v>
      </c>
      <c r="J15" s="403" t="s">
        <v>459</v>
      </c>
    </row>
    <row r="16" spans="1:12" ht="10.5" customHeight="1">
      <c r="A16" s="14"/>
      <c r="B16" s="22" t="s">
        <v>371</v>
      </c>
      <c r="C16" s="14"/>
      <c r="D16" s="404">
        <v>162.19</v>
      </c>
      <c r="E16" s="403">
        <v>125.4</v>
      </c>
      <c r="F16" s="403">
        <f>D16-E16</f>
        <v>36.789999999999992</v>
      </c>
      <c r="G16" s="403" t="s">
        <v>459</v>
      </c>
      <c r="H16" s="403">
        <v>119.44</v>
      </c>
      <c r="I16" s="403">
        <v>2.52</v>
      </c>
      <c r="J16" s="403">
        <v>3.44</v>
      </c>
    </row>
    <row r="17" spans="1:10" ht="10.5" customHeight="1">
      <c r="A17" s="14"/>
      <c r="B17" s="22" t="s">
        <v>370</v>
      </c>
      <c r="C17" s="14"/>
      <c r="D17" s="404">
        <v>77.27</v>
      </c>
      <c r="E17" s="403">
        <v>52.05</v>
      </c>
      <c r="F17" s="403">
        <f>D17-E17</f>
        <v>25.22</v>
      </c>
      <c r="G17" s="403">
        <v>9.9</v>
      </c>
      <c r="H17" s="403">
        <v>42.15</v>
      </c>
      <c r="I17" s="403" t="s">
        <v>459</v>
      </c>
      <c r="J17" s="403" t="s">
        <v>459</v>
      </c>
    </row>
    <row r="18" spans="1:10" ht="10.5" customHeight="1">
      <c r="A18" s="14"/>
      <c r="B18" s="22" t="s">
        <v>369</v>
      </c>
      <c r="C18" s="14"/>
      <c r="D18" s="404">
        <v>63.07</v>
      </c>
      <c r="E18" s="403">
        <v>37.020000000000003</v>
      </c>
      <c r="F18" s="403">
        <f>D18-E18</f>
        <v>26.049999999999997</v>
      </c>
      <c r="G18" s="403">
        <v>4.34</v>
      </c>
      <c r="H18" s="403">
        <v>32.29</v>
      </c>
      <c r="I18" s="403">
        <v>0.39</v>
      </c>
      <c r="J18" s="403" t="s">
        <v>459</v>
      </c>
    </row>
    <row r="19" spans="1:10" ht="10.5" customHeight="1">
      <c r="A19" s="14"/>
      <c r="B19" s="22" t="s">
        <v>402</v>
      </c>
      <c r="C19" s="14"/>
      <c r="D19" s="404">
        <v>33.909999999999997</v>
      </c>
      <c r="E19" s="403">
        <v>12.48</v>
      </c>
      <c r="F19" s="403">
        <f>D19-E19</f>
        <v>21.429999999999996</v>
      </c>
      <c r="G19" s="403">
        <v>3.43</v>
      </c>
      <c r="H19" s="403">
        <v>9.0500000000000007</v>
      </c>
      <c r="I19" s="403" t="s">
        <v>459</v>
      </c>
      <c r="J19" s="403" t="s">
        <v>459</v>
      </c>
    </row>
    <row r="20" spans="1:10">
      <c r="A20" s="14"/>
      <c r="B20" s="22"/>
      <c r="C20" s="14"/>
      <c r="D20" s="404"/>
      <c r="E20" s="406"/>
      <c r="F20" s="406"/>
      <c r="G20" s="403"/>
      <c r="H20" s="406"/>
      <c r="I20" s="403"/>
      <c r="J20" s="403"/>
    </row>
    <row r="21" spans="1:10" ht="10.5" customHeight="1">
      <c r="A21" s="14"/>
      <c r="B21" s="22" t="s">
        <v>401</v>
      </c>
      <c r="C21" s="14"/>
      <c r="D21" s="404">
        <v>21.56</v>
      </c>
      <c r="E21" s="403">
        <v>10</v>
      </c>
      <c r="F21" s="403">
        <f>D21-E21</f>
        <v>11.559999999999999</v>
      </c>
      <c r="G21" s="403" t="s">
        <v>459</v>
      </c>
      <c r="H21" s="403">
        <v>10</v>
      </c>
      <c r="I21" s="403" t="s">
        <v>459</v>
      </c>
      <c r="J21" s="403" t="s">
        <v>459</v>
      </c>
    </row>
    <row r="22" spans="1:10" ht="10.5" customHeight="1">
      <c r="A22" s="14"/>
      <c r="B22" s="22" t="s">
        <v>368</v>
      </c>
      <c r="C22" s="14"/>
      <c r="D22" s="404">
        <v>96.26</v>
      </c>
      <c r="E22" s="403">
        <v>35.43</v>
      </c>
      <c r="F22" s="403">
        <f>D22-E22</f>
        <v>60.830000000000005</v>
      </c>
      <c r="G22" s="403" t="s">
        <v>459</v>
      </c>
      <c r="H22" s="403">
        <v>35.1</v>
      </c>
      <c r="I22" s="403">
        <v>0.25</v>
      </c>
      <c r="J22" s="403">
        <v>0.08</v>
      </c>
    </row>
    <row r="23" spans="1:10" ht="10.5" customHeight="1">
      <c r="A23" s="14"/>
      <c r="B23" s="22" t="s">
        <v>382</v>
      </c>
      <c r="C23" s="14"/>
      <c r="D23" s="404">
        <v>149.37</v>
      </c>
      <c r="E23" s="403">
        <v>92.64</v>
      </c>
      <c r="F23" s="403">
        <f>D23-E23</f>
        <v>56.730000000000004</v>
      </c>
      <c r="G23" s="403">
        <v>11.2</v>
      </c>
      <c r="H23" s="403">
        <v>75.08</v>
      </c>
      <c r="I23" s="403">
        <v>1.39</v>
      </c>
      <c r="J23" s="403">
        <v>4.9779999999999998</v>
      </c>
    </row>
    <row r="24" spans="1:10" ht="10.5" customHeight="1">
      <c r="A24" s="14"/>
      <c r="B24" s="22" t="s">
        <v>381</v>
      </c>
      <c r="C24" s="14"/>
      <c r="D24" s="404">
        <v>60.88</v>
      </c>
      <c r="E24" s="403">
        <v>39.979999999999997</v>
      </c>
      <c r="F24" s="403">
        <f>D24-E24</f>
        <v>20.900000000000006</v>
      </c>
      <c r="G24" s="403" t="s">
        <v>459</v>
      </c>
      <c r="H24" s="403">
        <v>33.07</v>
      </c>
      <c r="I24" s="403" t="s">
        <v>459</v>
      </c>
      <c r="J24" s="403">
        <v>6.91</v>
      </c>
    </row>
    <row r="25" spans="1:10" ht="10.5" customHeight="1">
      <c r="A25" s="14"/>
      <c r="B25" s="22" t="s">
        <v>367</v>
      </c>
      <c r="C25" s="14"/>
      <c r="D25" s="404">
        <v>60.98</v>
      </c>
      <c r="E25" s="403">
        <v>23.88</v>
      </c>
      <c r="F25" s="403">
        <f>D25-E25</f>
        <v>37.099999999999994</v>
      </c>
      <c r="G25" s="403" t="s">
        <v>649</v>
      </c>
      <c r="H25" s="403">
        <v>22.58</v>
      </c>
      <c r="I25" s="403">
        <v>1.3</v>
      </c>
      <c r="J25" s="403" t="s">
        <v>459</v>
      </c>
    </row>
    <row r="26" spans="1:10">
      <c r="A26" s="14"/>
      <c r="B26" s="22"/>
      <c r="C26" s="14"/>
      <c r="D26" s="404"/>
      <c r="E26" s="406"/>
      <c r="F26" s="406"/>
      <c r="G26" s="403"/>
      <c r="H26" s="406"/>
      <c r="I26" s="403"/>
      <c r="J26" s="403"/>
    </row>
    <row r="27" spans="1:10" ht="10.5" customHeight="1">
      <c r="A27" s="14"/>
      <c r="B27" s="22" t="s">
        <v>380</v>
      </c>
      <c r="C27" s="14"/>
      <c r="D27" s="404">
        <v>31.57</v>
      </c>
      <c r="E27" s="403">
        <v>21.44</v>
      </c>
      <c r="F27" s="403">
        <f>D27-E27</f>
        <v>10.129999999999999</v>
      </c>
      <c r="G27" s="403">
        <v>6.07</v>
      </c>
      <c r="H27" s="403">
        <v>15.37</v>
      </c>
      <c r="I27" s="403" t="s">
        <v>459</v>
      </c>
      <c r="J27" s="403" t="s">
        <v>459</v>
      </c>
    </row>
    <row r="28" spans="1:10" ht="10.5" customHeight="1">
      <c r="A28" s="14"/>
      <c r="B28" s="22" t="s">
        <v>379</v>
      </c>
      <c r="C28" s="14"/>
      <c r="D28" s="404">
        <v>49.78</v>
      </c>
      <c r="E28" s="403">
        <v>24.57</v>
      </c>
      <c r="F28" s="403">
        <f>D28-E28</f>
        <v>25.21</v>
      </c>
      <c r="G28" s="403" t="s">
        <v>459</v>
      </c>
      <c r="H28" s="403">
        <v>24.57</v>
      </c>
      <c r="I28" s="403" t="s">
        <v>459</v>
      </c>
      <c r="J28" s="403" t="s">
        <v>459</v>
      </c>
    </row>
    <row r="29" spans="1:10" ht="10.5" customHeight="1">
      <c r="A29" s="14"/>
      <c r="B29" s="22" t="s">
        <v>366</v>
      </c>
      <c r="C29" s="14"/>
      <c r="D29" s="404">
        <v>23.83</v>
      </c>
      <c r="E29" s="403">
        <v>13.66</v>
      </c>
      <c r="F29" s="403">
        <f>D29-E29</f>
        <v>10.169999999999998</v>
      </c>
      <c r="G29" s="403" t="s">
        <v>459</v>
      </c>
      <c r="H29" s="403">
        <v>13.66</v>
      </c>
      <c r="I29" s="403" t="s">
        <v>459</v>
      </c>
      <c r="J29" s="403" t="s">
        <v>459</v>
      </c>
    </row>
    <row r="30" spans="1:10" ht="10.5" customHeight="1">
      <c r="A30" s="14"/>
      <c r="B30" s="22" t="s">
        <v>522</v>
      </c>
      <c r="C30" s="14"/>
      <c r="D30" s="404">
        <v>20</v>
      </c>
      <c r="E30" s="403">
        <v>16.43</v>
      </c>
      <c r="F30" s="403">
        <f>D30-E30</f>
        <v>3.5700000000000003</v>
      </c>
      <c r="G30" s="403" t="s">
        <v>459</v>
      </c>
      <c r="H30" s="403">
        <v>16.43</v>
      </c>
      <c r="I30" s="403" t="s">
        <v>459</v>
      </c>
      <c r="J30" s="403" t="s">
        <v>459</v>
      </c>
    </row>
    <row r="31" spans="1:10">
      <c r="A31" s="14"/>
      <c r="B31" s="22"/>
      <c r="C31" s="14"/>
      <c r="D31" s="404"/>
      <c r="E31" s="406"/>
      <c r="F31" s="406"/>
      <c r="G31" s="406"/>
      <c r="H31" s="403"/>
      <c r="I31" s="403"/>
      <c r="J31" s="403"/>
    </row>
    <row r="32" spans="1:10" ht="10.5" customHeight="1">
      <c r="A32" s="14"/>
      <c r="B32" s="22" t="s">
        <v>400</v>
      </c>
      <c r="C32" s="14"/>
      <c r="D32" s="404">
        <v>15.1</v>
      </c>
      <c r="E32" s="403">
        <v>12.84</v>
      </c>
      <c r="F32" s="403">
        <f>D32-E32</f>
        <v>2.2599999999999998</v>
      </c>
      <c r="G32" s="403">
        <v>1.6</v>
      </c>
      <c r="H32" s="403">
        <v>11.24</v>
      </c>
      <c r="I32" s="403" t="s">
        <v>459</v>
      </c>
      <c r="J32" s="403" t="s">
        <v>459</v>
      </c>
    </row>
    <row r="33" spans="1:10" ht="10.5" customHeight="1">
      <c r="A33" s="14"/>
      <c r="B33" s="22" t="s">
        <v>365</v>
      </c>
      <c r="C33" s="14"/>
      <c r="D33" s="404">
        <v>21.7</v>
      </c>
      <c r="E33" s="403">
        <v>15.89</v>
      </c>
      <c r="F33" s="403">
        <f>D33-E33</f>
        <v>5.8099999999999987</v>
      </c>
      <c r="G33" s="403">
        <v>6.25</v>
      </c>
      <c r="H33" s="403">
        <v>9.64</v>
      </c>
      <c r="I33" s="403" t="s">
        <v>459</v>
      </c>
      <c r="J33" s="403" t="s">
        <v>459</v>
      </c>
    </row>
    <row r="34" spans="1:10" ht="10.5" customHeight="1">
      <c r="A34" s="14"/>
      <c r="B34" s="22" t="s">
        <v>364</v>
      </c>
      <c r="C34" s="14"/>
      <c r="D34" s="404">
        <v>7.07</v>
      </c>
      <c r="E34" s="403">
        <v>5.47</v>
      </c>
      <c r="F34" s="403">
        <f>D34-E34</f>
        <v>1.6000000000000005</v>
      </c>
      <c r="G34" s="403">
        <v>5.04</v>
      </c>
      <c r="H34" s="403">
        <v>0.43</v>
      </c>
      <c r="I34" s="403" t="s">
        <v>459</v>
      </c>
      <c r="J34" s="403" t="s">
        <v>459</v>
      </c>
    </row>
    <row r="35" spans="1:10" ht="10.5" customHeight="1">
      <c r="A35" s="14"/>
      <c r="B35" s="22" t="s">
        <v>363</v>
      </c>
      <c r="C35" s="14"/>
      <c r="D35" s="404">
        <v>13.11</v>
      </c>
      <c r="E35" s="403">
        <v>6.54</v>
      </c>
      <c r="F35" s="403">
        <f>D35-E35</f>
        <v>6.5699999999999994</v>
      </c>
      <c r="G35" s="403" t="s">
        <v>459</v>
      </c>
      <c r="H35" s="403">
        <v>6.54</v>
      </c>
      <c r="I35" s="403" t="s">
        <v>459</v>
      </c>
      <c r="J35" s="403" t="s">
        <v>459</v>
      </c>
    </row>
    <row r="36" spans="1:10" ht="10.5" customHeight="1">
      <c r="A36" s="14"/>
      <c r="B36" s="22" t="s">
        <v>362</v>
      </c>
      <c r="C36" s="14"/>
      <c r="D36" s="404">
        <v>7.62</v>
      </c>
      <c r="E36" s="403">
        <v>6.42</v>
      </c>
      <c r="F36" s="403">
        <f>D36-E36</f>
        <v>1.2000000000000002</v>
      </c>
      <c r="G36" s="403" t="s">
        <v>459</v>
      </c>
      <c r="H36" s="403">
        <v>6.42</v>
      </c>
      <c r="I36" s="403" t="s">
        <v>459</v>
      </c>
      <c r="J36" s="403" t="s">
        <v>459</v>
      </c>
    </row>
    <row r="37" spans="1:10">
      <c r="A37" s="14"/>
      <c r="B37" s="22"/>
      <c r="C37" s="14"/>
      <c r="D37" s="405"/>
      <c r="E37" s="403"/>
      <c r="F37" s="403"/>
      <c r="G37" s="403"/>
      <c r="H37" s="403"/>
      <c r="I37" s="403"/>
      <c r="J37" s="403"/>
    </row>
    <row r="38" spans="1:10" ht="10.5" customHeight="1">
      <c r="A38" s="14"/>
      <c r="B38" s="22" t="s">
        <v>361</v>
      </c>
      <c r="C38" s="14"/>
      <c r="D38" s="404">
        <v>9.1</v>
      </c>
      <c r="E38" s="403">
        <v>7.98</v>
      </c>
      <c r="F38" s="403">
        <f>D38-E38</f>
        <v>1.1199999999999992</v>
      </c>
      <c r="G38" s="403" t="s">
        <v>459</v>
      </c>
      <c r="H38" s="403">
        <v>7.98</v>
      </c>
      <c r="I38" s="403" t="s">
        <v>459</v>
      </c>
      <c r="J38" s="403" t="s">
        <v>459</v>
      </c>
    </row>
    <row r="39" spans="1:10" ht="10.5" customHeight="1">
      <c r="A39" s="14"/>
      <c r="B39" s="22" t="s">
        <v>360</v>
      </c>
      <c r="C39" s="14"/>
      <c r="D39" s="404">
        <v>2.25</v>
      </c>
      <c r="E39" s="403" t="s">
        <v>459</v>
      </c>
      <c r="F39" s="403">
        <f>D39</f>
        <v>2.25</v>
      </c>
      <c r="G39" s="403" t="s">
        <v>459</v>
      </c>
      <c r="H39" s="403" t="s">
        <v>459</v>
      </c>
      <c r="I39" s="403" t="s">
        <v>459</v>
      </c>
      <c r="J39" s="403" t="s">
        <v>459</v>
      </c>
    </row>
    <row r="40" spans="1:10" ht="10.5" customHeight="1">
      <c r="A40" s="14"/>
      <c r="B40" s="22" t="s">
        <v>359</v>
      </c>
      <c r="C40" s="12"/>
      <c r="D40" s="403">
        <v>10.75</v>
      </c>
      <c r="E40" s="403" t="s">
        <v>459</v>
      </c>
      <c r="F40" s="403">
        <f>D40</f>
        <v>10.75</v>
      </c>
      <c r="G40" s="403" t="s">
        <v>459</v>
      </c>
      <c r="H40" s="403" t="s">
        <v>459</v>
      </c>
      <c r="I40" s="403" t="s">
        <v>459</v>
      </c>
      <c r="J40" s="403" t="s">
        <v>459</v>
      </c>
    </row>
    <row r="41" spans="1:10" ht="10.5" customHeight="1">
      <c r="A41" s="14"/>
      <c r="B41" s="22" t="s">
        <v>358</v>
      </c>
      <c r="C41" s="14"/>
      <c r="D41" s="404">
        <v>9</v>
      </c>
      <c r="E41" s="403">
        <v>5.79</v>
      </c>
      <c r="F41" s="403">
        <f>D41-E41</f>
        <v>3.21</v>
      </c>
      <c r="G41" s="403" t="s">
        <v>459</v>
      </c>
      <c r="H41" s="403">
        <v>5.79</v>
      </c>
      <c r="I41" s="403" t="s">
        <v>459</v>
      </c>
      <c r="J41" s="403" t="s">
        <v>459</v>
      </c>
    </row>
    <row r="42" spans="1:10" ht="10.5" customHeight="1">
      <c r="A42" s="14"/>
      <c r="B42" s="22" t="s">
        <v>357</v>
      </c>
      <c r="C42" s="14"/>
      <c r="D42" s="404">
        <v>0.98</v>
      </c>
      <c r="E42" s="403">
        <v>0.98</v>
      </c>
      <c r="F42" s="403">
        <f>D42-E42</f>
        <v>0</v>
      </c>
      <c r="G42" s="403" t="s">
        <v>459</v>
      </c>
      <c r="H42" s="403">
        <v>0.69</v>
      </c>
      <c r="I42" s="403" t="s">
        <v>459</v>
      </c>
      <c r="J42" s="403">
        <v>0.28999999999999998</v>
      </c>
    </row>
    <row r="43" spans="1:10">
      <c r="A43" s="14"/>
      <c r="B43" s="22"/>
      <c r="C43" s="14"/>
      <c r="D43" s="404"/>
      <c r="E43" s="403"/>
      <c r="F43" s="403"/>
      <c r="G43" s="403"/>
      <c r="H43" s="403"/>
      <c r="I43" s="403"/>
      <c r="J43" s="403"/>
    </row>
    <row r="44" spans="1:10" ht="10.5" customHeight="1">
      <c r="A44" s="14"/>
      <c r="B44" s="22" t="s">
        <v>356</v>
      </c>
      <c r="C44" s="12"/>
      <c r="D44" s="403" t="s">
        <v>459</v>
      </c>
      <c r="E44" s="403" t="s">
        <v>459</v>
      </c>
      <c r="F44" s="403" t="s">
        <v>459</v>
      </c>
      <c r="G44" s="403" t="s">
        <v>459</v>
      </c>
      <c r="H44" s="403" t="s">
        <v>459</v>
      </c>
      <c r="I44" s="403" t="s">
        <v>459</v>
      </c>
      <c r="J44" s="403" t="s">
        <v>459</v>
      </c>
    </row>
    <row r="45" spans="1:10" ht="10.5" customHeight="1">
      <c r="A45" s="14"/>
      <c r="B45" s="22" t="s">
        <v>355</v>
      </c>
      <c r="C45" s="14"/>
      <c r="D45" s="404">
        <v>11.65</v>
      </c>
      <c r="E45" s="403">
        <v>11.63</v>
      </c>
      <c r="F45" s="403">
        <f>D45-E45</f>
        <v>1.9999999999999574E-2</v>
      </c>
      <c r="G45" s="403" t="s">
        <v>459</v>
      </c>
      <c r="H45" s="403">
        <v>11.63</v>
      </c>
      <c r="I45" s="403" t="s">
        <v>459</v>
      </c>
      <c r="J45" s="403" t="s">
        <v>459</v>
      </c>
    </row>
    <row r="46" spans="1:10" ht="10.5" customHeight="1">
      <c r="A46" s="14"/>
      <c r="B46" s="22" t="s">
        <v>377</v>
      </c>
      <c r="C46" s="14"/>
      <c r="D46" s="404">
        <v>19.2</v>
      </c>
      <c r="E46" s="403">
        <v>13.41</v>
      </c>
      <c r="F46" s="403">
        <f>D46-E46</f>
        <v>5.7899999999999991</v>
      </c>
      <c r="G46" s="403">
        <v>3.36</v>
      </c>
      <c r="H46" s="403">
        <v>10.050000000000001</v>
      </c>
      <c r="I46" s="403" t="s">
        <v>459</v>
      </c>
      <c r="J46" s="403" t="s">
        <v>459</v>
      </c>
    </row>
    <row r="47" spans="1:10" ht="10.5" customHeight="1">
      <c r="A47" s="14"/>
      <c r="B47" s="22" t="s">
        <v>376</v>
      </c>
      <c r="C47" s="12"/>
      <c r="D47" s="402" t="s">
        <v>459</v>
      </c>
      <c r="E47" s="402" t="s">
        <v>459</v>
      </c>
      <c r="F47" s="402" t="s">
        <v>459</v>
      </c>
      <c r="G47" s="402" t="s">
        <v>459</v>
      </c>
      <c r="H47" s="402" t="s">
        <v>459</v>
      </c>
      <c r="I47" s="402" t="s">
        <v>459</v>
      </c>
      <c r="J47" s="402" t="s">
        <v>459</v>
      </c>
    </row>
    <row r="48" spans="1:10" ht="4.5" customHeight="1" thickBot="1">
      <c r="A48" s="377"/>
      <c r="B48" s="376"/>
      <c r="C48" s="377"/>
      <c r="D48" s="401"/>
      <c r="E48" s="401"/>
      <c r="F48" s="401"/>
      <c r="G48" s="401"/>
      <c r="H48" s="401"/>
      <c r="I48" s="401"/>
      <c r="J48" s="401"/>
    </row>
    <row r="49" spans="1:10" ht="4.5" customHeight="1" thickTop="1"/>
    <row r="50" spans="1:10" s="52" customFormat="1">
      <c r="A50" s="79"/>
      <c r="B50" s="52" t="s">
        <v>648</v>
      </c>
      <c r="D50" s="140"/>
      <c r="E50" s="140"/>
      <c r="F50" s="140"/>
      <c r="G50" s="140"/>
      <c r="H50" s="140"/>
      <c r="I50" s="140"/>
      <c r="J50" s="140"/>
    </row>
    <row r="51" spans="1:10">
      <c r="F51" s="400"/>
    </row>
  </sheetData>
  <mergeCells count="3">
    <mergeCell ref="B2:B3"/>
    <mergeCell ref="D2:F2"/>
    <mergeCell ref="G2:J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8" scale="150" orientation="portrait" cellComments="asDisplayed"/>
  <headerFooter>
    <oddHeader>&amp;L&amp;9都市計画道路延長&amp;R&amp;9&amp;F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3"/>
  <sheetViews>
    <sheetView zoomScaleNormal="100" workbookViewId="0">
      <selection activeCell="C28" sqref="C28:E28"/>
    </sheetView>
  </sheetViews>
  <sheetFormatPr defaultRowHeight="8.5"/>
  <cols>
    <col min="1" max="1" width="3" style="1" customWidth="1"/>
    <col min="2" max="2" width="4.5703125" style="1" customWidth="1"/>
    <col min="3" max="3" width="12.140625" style="1" customWidth="1"/>
    <col min="4" max="4" width="1.5703125" style="1" customWidth="1"/>
    <col min="5" max="5" width="12.140625" style="1" customWidth="1"/>
    <col min="6" max="6" width="3" style="1" customWidth="1"/>
    <col min="7" max="10" width="14.140625" style="24" customWidth="1"/>
    <col min="11" max="11" width="4.5703125" style="25" customWidth="1"/>
    <col min="12" max="13" width="13" style="25" customWidth="1"/>
    <col min="14" max="256" width="9.5703125" style="24"/>
    <col min="257" max="257" width="3" style="24" customWidth="1"/>
    <col min="258" max="258" width="3.5703125" style="24" customWidth="1"/>
    <col min="259" max="259" width="12.140625" style="24" customWidth="1"/>
    <col min="260" max="260" width="1.5703125" style="24" customWidth="1"/>
    <col min="261" max="261" width="12.140625" style="24" customWidth="1"/>
    <col min="262" max="262" width="3" style="24" customWidth="1"/>
    <col min="263" max="266" width="14.140625" style="24" customWidth="1"/>
    <col min="267" max="267" width="4.5703125" style="24" customWidth="1"/>
    <col min="268" max="269" width="13" style="24" customWidth="1"/>
    <col min="270" max="512" width="9.5703125" style="24"/>
    <col min="513" max="513" width="3" style="24" customWidth="1"/>
    <col min="514" max="514" width="3.5703125" style="24" customWidth="1"/>
    <col min="515" max="515" width="12.140625" style="24" customWidth="1"/>
    <col min="516" max="516" width="1.5703125" style="24" customWidth="1"/>
    <col min="517" max="517" width="12.140625" style="24" customWidth="1"/>
    <col min="518" max="518" width="3" style="24" customWidth="1"/>
    <col min="519" max="522" width="14.140625" style="24" customWidth="1"/>
    <col min="523" max="523" width="4.5703125" style="24" customWidth="1"/>
    <col min="524" max="525" width="13" style="24" customWidth="1"/>
    <col min="526" max="768" width="9.5703125" style="24"/>
    <col min="769" max="769" width="3" style="24" customWidth="1"/>
    <col min="770" max="770" width="3.5703125" style="24" customWidth="1"/>
    <col min="771" max="771" width="12.140625" style="24" customWidth="1"/>
    <col min="772" max="772" width="1.5703125" style="24" customWidth="1"/>
    <col min="773" max="773" width="12.140625" style="24" customWidth="1"/>
    <col min="774" max="774" width="3" style="24" customWidth="1"/>
    <col min="775" max="778" width="14.140625" style="24" customWidth="1"/>
    <col min="779" max="779" width="4.5703125" style="24" customWidth="1"/>
    <col min="780" max="781" width="13" style="24" customWidth="1"/>
    <col min="782" max="1024" width="9.5703125" style="24"/>
    <col min="1025" max="1025" width="3" style="24" customWidth="1"/>
    <col min="1026" max="1026" width="3.5703125" style="24" customWidth="1"/>
    <col min="1027" max="1027" width="12.140625" style="24" customWidth="1"/>
    <col min="1028" max="1028" width="1.5703125" style="24" customWidth="1"/>
    <col min="1029" max="1029" width="12.140625" style="24" customWidth="1"/>
    <col min="1030" max="1030" width="3" style="24" customWidth="1"/>
    <col min="1031" max="1034" width="14.140625" style="24" customWidth="1"/>
    <col min="1035" max="1035" width="4.5703125" style="24" customWidth="1"/>
    <col min="1036" max="1037" width="13" style="24" customWidth="1"/>
    <col min="1038" max="1280" width="9.5703125" style="24"/>
    <col min="1281" max="1281" width="3" style="24" customWidth="1"/>
    <col min="1282" max="1282" width="3.5703125" style="24" customWidth="1"/>
    <col min="1283" max="1283" width="12.140625" style="24" customWidth="1"/>
    <col min="1284" max="1284" width="1.5703125" style="24" customWidth="1"/>
    <col min="1285" max="1285" width="12.140625" style="24" customWidth="1"/>
    <col min="1286" max="1286" width="3" style="24" customWidth="1"/>
    <col min="1287" max="1290" width="14.140625" style="24" customWidth="1"/>
    <col min="1291" max="1291" width="4.5703125" style="24" customWidth="1"/>
    <col min="1292" max="1293" width="13" style="24" customWidth="1"/>
    <col min="1294" max="1536" width="9.5703125" style="24"/>
    <col min="1537" max="1537" width="3" style="24" customWidth="1"/>
    <col min="1538" max="1538" width="3.5703125" style="24" customWidth="1"/>
    <col min="1539" max="1539" width="12.140625" style="24" customWidth="1"/>
    <col min="1540" max="1540" width="1.5703125" style="24" customWidth="1"/>
    <col min="1541" max="1541" width="12.140625" style="24" customWidth="1"/>
    <col min="1542" max="1542" width="3" style="24" customWidth="1"/>
    <col min="1543" max="1546" width="14.140625" style="24" customWidth="1"/>
    <col min="1547" max="1547" width="4.5703125" style="24" customWidth="1"/>
    <col min="1548" max="1549" width="13" style="24" customWidth="1"/>
    <col min="1550" max="1792" width="9.5703125" style="24"/>
    <col min="1793" max="1793" width="3" style="24" customWidth="1"/>
    <col min="1794" max="1794" width="3.5703125" style="24" customWidth="1"/>
    <col min="1795" max="1795" width="12.140625" style="24" customWidth="1"/>
    <col min="1796" max="1796" width="1.5703125" style="24" customWidth="1"/>
    <col min="1797" max="1797" width="12.140625" style="24" customWidth="1"/>
    <col min="1798" max="1798" width="3" style="24" customWidth="1"/>
    <col min="1799" max="1802" width="14.140625" style="24" customWidth="1"/>
    <col min="1803" max="1803" width="4.5703125" style="24" customWidth="1"/>
    <col min="1804" max="1805" width="13" style="24" customWidth="1"/>
    <col min="1806" max="2048" width="9.5703125" style="24"/>
    <col min="2049" max="2049" width="3" style="24" customWidth="1"/>
    <col min="2050" max="2050" width="3.5703125" style="24" customWidth="1"/>
    <col min="2051" max="2051" width="12.140625" style="24" customWidth="1"/>
    <col min="2052" max="2052" width="1.5703125" style="24" customWidth="1"/>
    <col min="2053" max="2053" width="12.140625" style="24" customWidth="1"/>
    <col min="2054" max="2054" width="3" style="24" customWidth="1"/>
    <col min="2055" max="2058" width="14.140625" style="24" customWidth="1"/>
    <col min="2059" max="2059" width="4.5703125" style="24" customWidth="1"/>
    <col min="2060" max="2061" width="13" style="24" customWidth="1"/>
    <col min="2062" max="2304" width="9.5703125" style="24"/>
    <col min="2305" max="2305" width="3" style="24" customWidth="1"/>
    <col min="2306" max="2306" width="3.5703125" style="24" customWidth="1"/>
    <col min="2307" max="2307" width="12.140625" style="24" customWidth="1"/>
    <col min="2308" max="2308" width="1.5703125" style="24" customWidth="1"/>
    <col min="2309" max="2309" width="12.140625" style="24" customWidth="1"/>
    <col min="2310" max="2310" width="3" style="24" customWidth="1"/>
    <col min="2311" max="2314" width="14.140625" style="24" customWidth="1"/>
    <col min="2315" max="2315" width="4.5703125" style="24" customWidth="1"/>
    <col min="2316" max="2317" width="13" style="24" customWidth="1"/>
    <col min="2318" max="2560" width="9.5703125" style="24"/>
    <col min="2561" max="2561" width="3" style="24" customWidth="1"/>
    <col min="2562" max="2562" width="3.5703125" style="24" customWidth="1"/>
    <col min="2563" max="2563" width="12.140625" style="24" customWidth="1"/>
    <col min="2564" max="2564" width="1.5703125" style="24" customWidth="1"/>
    <col min="2565" max="2565" width="12.140625" style="24" customWidth="1"/>
    <col min="2566" max="2566" width="3" style="24" customWidth="1"/>
    <col min="2567" max="2570" width="14.140625" style="24" customWidth="1"/>
    <col min="2571" max="2571" width="4.5703125" style="24" customWidth="1"/>
    <col min="2572" max="2573" width="13" style="24" customWidth="1"/>
    <col min="2574" max="2816" width="9.5703125" style="24"/>
    <col min="2817" max="2817" width="3" style="24" customWidth="1"/>
    <col min="2818" max="2818" width="3.5703125" style="24" customWidth="1"/>
    <col min="2819" max="2819" width="12.140625" style="24" customWidth="1"/>
    <col min="2820" max="2820" width="1.5703125" style="24" customWidth="1"/>
    <col min="2821" max="2821" width="12.140625" style="24" customWidth="1"/>
    <col min="2822" max="2822" width="3" style="24" customWidth="1"/>
    <col min="2823" max="2826" width="14.140625" style="24" customWidth="1"/>
    <col min="2827" max="2827" width="4.5703125" style="24" customWidth="1"/>
    <col min="2828" max="2829" width="13" style="24" customWidth="1"/>
    <col min="2830" max="3072" width="9.5703125" style="24"/>
    <col min="3073" max="3073" width="3" style="24" customWidth="1"/>
    <col min="3074" max="3074" width="3.5703125" style="24" customWidth="1"/>
    <col min="3075" max="3075" width="12.140625" style="24" customWidth="1"/>
    <col min="3076" max="3076" width="1.5703125" style="24" customWidth="1"/>
    <col min="3077" max="3077" width="12.140625" style="24" customWidth="1"/>
    <col min="3078" max="3078" width="3" style="24" customWidth="1"/>
    <col min="3079" max="3082" width="14.140625" style="24" customWidth="1"/>
    <col min="3083" max="3083" width="4.5703125" style="24" customWidth="1"/>
    <col min="3084" max="3085" width="13" style="24" customWidth="1"/>
    <col min="3086" max="3328" width="9.5703125" style="24"/>
    <col min="3329" max="3329" width="3" style="24" customWidth="1"/>
    <col min="3330" max="3330" width="3.5703125" style="24" customWidth="1"/>
    <col min="3331" max="3331" width="12.140625" style="24" customWidth="1"/>
    <col min="3332" max="3332" width="1.5703125" style="24" customWidth="1"/>
    <col min="3333" max="3333" width="12.140625" style="24" customWidth="1"/>
    <col min="3334" max="3334" width="3" style="24" customWidth="1"/>
    <col min="3335" max="3338" width="14.140625" style="24" customWidth="1"/>
    <col min="3339" max="3339" width="4.5703125" style="24" customWidth="1"/>
    <col min="3340" max="3341" width="13" style="24" customWidth="1"/>
    <col min="3342" max="3584" width="9.5703125" style="24"/>
    <col min="3585" max="3585" width="3" style="24" customWidth="1"/>
    <col min="3586" max="3586" width="3.5703125" style="24" customWidth="1"/>
    <col min="3587" max="3587" width="12.140625" style="24" customWidth="1"/>
    <col min="3588" max="3588" width="1.5703125" style="24" customWidth="1"/>
    <col min="3589" max="3589" width="12.140625" style="24" customWidth="1"/>
    <col min="3590" max="3590" width="3" style="24" customWidth="1"/>
    <col min="3591" max="3594" width="14.140625" style="24" customWidth="1"/>
    <col min="3595" max="3595" width="4.5703125" style="24" customWidth="1"/>
    <col min="3596" max="3597" width="13" style="24" customWidth="1"/>
    <col min="3598" max="3840" width="9.5703125" style="24"/>
    <col min="3841" max="3841" width="3" style="24" customWidth="1"/>
    <col min="3842" max="3842" width="3.5703125" style="24" customWidth="1"/>
    <col min="3843" max="3843" width="12.140625" style="24" customWidth="1"/>
    <col min="3844" max="3844" width="1.5703125" style="24" customWidth="1"/>
    <col min="3845" max="3845" width="12.140625" style="24" customWidth="1"/>
    <col min="3846" max="3846" width="3" style="24" customWidth="1"/>
    <col min="3847" max="3850" width="14.140625" style="24" customWidth="1"/>
    <col min="3851" max="3851" width="4.5703125" style="24" customWidth="1"/>
    <col min="3852" max="3853" width="13" style="24" customWidth="1"/>
    <col min="3854" max="4096" width="9.5703125" style="24"/>
    <col min="4097" max="4097" width="3" style="24" customWidth="1"/>
    <col min="4098" max="4098" width="3.5703125" style="24" customWidth="1"/>
    <col min="4099" max="4099" width="12.140625" style="24" customWidth="1"/>
    <col min="4100" max="4100" width="1.5703125" style="24" customWidth="1"/>
    <col min="4101" max="4101" width="12.140625" style="24" customWidth="1"/>
    <col min="4102" max="4102" width="3" style="24" customWidth="1"/>
    <col min="4103" max="4106" width="14.140625" style="24" customWidth="1"/>
    <col min="4107" max="4107" width="4.5703125" style="24" customWidth="1"/>
    <col min="4108" max="4109" width="13" style="24" customWidth="1"/>
    <col min="4110" max="4352" width="9.5703125" style="24"/>
    <col min="4353" max="4353" width="3" style="24" customWidth="1"/>
    <col min="4354" max="4354" width="3.5703125" style="24" customWidth="1"/>
    <col min="4355" max="4355" width="12.140625" style="24" customWidth="1"/>
    <col min="4356" max="4356" width="1.5703125" style="24" customWidth="1"/>
    <col min="4357" max="4357" width="12.140625" style="24" customWidth="1"/>
    <col min="4358" max="4358" width="3" style="24" customWidth="1"/>
    <col min="4359" max="4362" width="14.140625" style="24" customWidth="1"/>
    <col min="4363" max="4363" width="4.5703125" style="24" customWidth="1"/>
    <col min="4364" max="4365" width="13" style="24" customWidth="1"/>
    <col min="4366" max="4608" width="9.5703125" style="24"/>
    <col min="4609" max="4609" width="3" style="24" customWidth="1"/>
    <col min="4610" max="4610" width="3.5703125" style="24" customWidth="1"/>
    <col min="4611" max="4611" width="12.140625" style="24" customWidth="1"/>
    <col min="4612" max="4612" width="1.5703125" style="24" customWidth="1"/>
    <col min="4613" max="4613" width="12.140625" style="24" customWidth="1"/>
    <col min="4614" max="4614" width="3" style="24" customWidth="1"/>
    <col min="4615" max="4618" width="14.140625" style="24" customWidth="1"/>
    <col min="4619" max="4619" width="4.5703125" style="24" customWidth="1"/>
    <col min="4620" max="4621" width="13" style="24" customWidth="1"/>
    <col min="4622" max="4864" width="9.5703125" style="24"/>
    <col min="4865" max="4865" width="3" style="24" customWidth="1"/>
    <col min="4866" max="4866" width="3.5703125" style="24" customWidth="1"/>
    <col min="4867" max="4867" width="12.140625" style="24" customWidth="1"/>
    <col min="4868" max="4868" width="1.5703125" style="24" customWidth="1"/>
    <col min="4869" max="4869" width="12.140625" style="24" customWidth="1"/>
    <col min="4870" max="4870" width="3" style="24" customWidth="1"/>
    <col min="4871" max="4874" width="14.140625" style="24" customWidth="1"/>
    <col min="4875" max="4875" width="4.5703125" style="24" customWidth="1"/>
    <col min="4876" max="4877" width="13" style="24" customWidth="1"/>
    <col min="4878" max="5120" width="9.5703125" style="24"/>
    <col min="5121" max="5121" width="3" style="24" customWidth="1"/>
    <col min="5122" max="5122" width="3.5703125" style="24" customWidth="1"/>
    <col min="5123" max="5123" width="12.140625" style="24" customWidth="1"/>
    <col min="5124" max="5124" width="1.5703125" style="24" customWidth="1"/>
    <col min="5125" max="5125" width="12.140625" style="24" customWidth="1"/>
    <col min="5126" max="5126" width="3" style="24" customWidth="1"/>
    <col min="5127" max="5130" width="14.140625" style="24" customWidth="1"/>
    <col min="5131" max="5131" width="4.5703125" style="24" customWidth="1"/>
    <col min="5132" max="5133" width="13" style="24" customWidth="1"/>
    <col min="5134" max="5376" width="9.5703125" style="24"/>
    <col min="5377" max="5377" width="3" style="24" customWidth="1"/>
    <col min="5378" max="5378" width="3.5703125" style="24" customWidth="1"/>
    <col min="5379" max="5379" width="12.140625" style="24" customWidth="1"/>
    <col min="5380" max="5380" width="1.5703125" style="24" customWidth="1"/>
    <col min="5381" max="5381" width="12.140625" style="24" customWidth="1"/>
    <col min="5382" max="5382" width="3" style="24" customWidth="1"/>
    <col min="5383" max="5386" width="14.140625" style="24" customWidth="1"/>
    <col min="5387" max="5387" width="4.5703125" style="24" customWidth="1"/>
    <col min="5388" max="5389" width="13" style="24" customWidth="1"/>
    <col min="5390" max="5632" width="9.5703125" style="24"/>
    <col min="5633" max="5633" width="3" style="24" customWidth="1"/>
    <col min="5634" max="5634" width="3.5703125" style="24" customWidth="1"/>
    <col min="5635" max="5635" width="12.140625" style="24" customWidth="1"/>
    <col min="5636" max="5636" width="1.5703125" style="24" customWidth="1"/>
    <col min="5637" max="5637" width="12.140625" style="24" customWidth="1"/>
    <col min="5638" max="5638" width="3" style="24" customWidth="1"/>
    <col min="5639" max="5642" width="14.140625" style="24" customWidth="1"/>
    <col min="5643" max="5643" width="4.5703125" style="24" customWidth="1"/>
    <col min="5644" max="5645" width="13" style="24" customWidth="1"/>
    <col min="5646" max="5888" width="9.5703125" style="24"/>
    <col min="5889" max="5889" width="3" style="24" customWidth="1"/>
    <col min="5890" max="5890" width="3.5703125" style="24" customWidth="1"/>
    <col min="5891" max="5891" width="12.140625" style="24" customWidth="1"/>
    <col min="5892" max="5892" width="1.5703125" style="24" customWidth="1"/>
    <col min="5893" max="5893" width="12.140625" style="24" customWidth="1"/>
    <col min="5894" max="5894" width="3" style="24" customWidth="1"/>
    <col min="5895" max="5898" width="14.140625" style="24" customWidth="1"/>
    <col min="5899" max="5899" width="4.5703125" style="24" customWidth="1"/>
    <col min="5900" max="5901" width="13" style="24" customWidth="1"/>
    <col min="5902" max="6144" width="9.5703125" style="24"/>
    <col min="6145" max="6145" width="3" style="24" customWidth="1"/>
    <col min="6146" max="6146" width="3.5703125" style="24" customWidth="1"/>
    <col min="6147" max="6147" width="12.140625" style="24" customWidth="1"/>
    <col min="6148" max="6148" width="1.5703125" style="24" customWidth="1"/>
    <col min="6149" max="6149" width="12.140625" style="24" customWidth="1"/>
    <col min="6150" max="6150" width="3" style="24" customWidth="1"/>
    <col min="6151" max="6154" width="14.140625" style="24" customWidth="1"/>
    <col min="6155" max="6155" width="4.5703125" style="24" customWidth="1"/>
    <col min="6156" max="6157" width="13" style="24" customWidth="1"/>
    <col min="6158" max="6400" width="9.5703125" style="24"/>
    <col min="6401" max="6401" width="3" style="24" customWidth="1"/>
    <col min="6402" max="6402" width="3.5703125" style="24" customWidth="1"/>
    <col min="6403" max="6403" width="12.140625" style="24" customWidth="1"/>
    <col min="6404" max="6404" width="1.5703125" style="24" customWidth="1"/>
    <col min="6405" max="6405" width="12.140625" style="24" customWidth="1"/>
    <col min="6406" max="6406" width="3" style="24" customWidth="1"/>
    <col min="6407" max="6410" width="14.140625" style="24" customWidth="1"/>
    <col min="6411" max="6411" width="4.5703125" style="24" customWidth="1"/>
    <col min="6412" max="6413" width="13" style="24" customWidth="1"/>
    <col min="6414" max="6656" width="9.5703125" style="24"/>
    <col min="6657" max="6657" width="3" style="24" customWidth="1"/>
    <col min="6658" max="6658" width="3.5703125" style="24" customWidth="1"/>
    <col min="6659" max="6659" width="12.140625" style="24" customWidth="1"/>
    <col min="6660" max="6660" width="1.5703125" style="24" customWidth="1"/>
    <col min="6661" max="6661" width="12.140625" style="24" customWidth="1"/>
    <col min="6662" max="6662" width="3" style="24" customWidth="1"/>
    <col min="6663" max="6666" width="14.140625" style="24" customWidth="1"/>
    <col min="6667" max="6667" width="4.5703125" style="24" customWidth="1"/>
    <col min="6668" max="6669" width="13" style="24" customWidth="1"/>
    <col min="6670" max="6912" width="9.5703125" style="24"/>
    <col min="6913" max="6913" width="3" style="24" customWidth="1"/>
    <col min="6914" max="6914" width="3.5703125" style="24" customWidth="1"/>
    <col min="6915" max="6915" width="12.140625" style="24" customWidth="1"/>
    <col min="6916" max="6916" width="1.5703125" style="24" customWidth="1"/>
    <col min="6917" max="6917" width="12.140625" style="24" customWidth="1"/>
    <col min="6918" max="6918" width="3" style="24" customWidth="1"/>
    <col min="6919" max="6922" width="14.140625" style="24" customWidth="1"/>
    <col min="6923" max="6923" width="4.5703125" style="24" customWidth="1"/>
    <col min="6924" max="6925" width="13" style="24" customWidth="1"/>
    <col min="6926" max="7168" width="9.5703125" style="24"/>
    <col min="7169" max="7169" width="3" style="24" customWidth="1"/>
    <col min="7170" max="7170" width="3.5703125" style="24" customWidth="1"/>
    <col min="7171" max="7171" width="12.140625" style="24" customWidth="1"/>
    <col min="7172" max="7172" width="1.5703125" style="24" customWidth="1"/>
    <col min="7173" max="7173" width="12.140625" style="24" customWidth="1"/>
    <col min="7174" max="7174" width="3" style="24" customWidth="1"/>
    <col min="7175" max="7178" width="14.140625" style="24" customWidth="1"/>
    <col min="7179" max="7179" width="4.5703125" style="24" customWidth="1"/>
    <col min="7180" max="7181" width="13" style="24" customWidth="1"/>
    <col min="7182" max="7424" width="9.5703125" style="24"/>
    <col min="7425" max="7425" width="3" style="24" customWidth="1"/>
    <col min="7426" max="7426" width="3.5703125" style="24" customWidth="1"/>
    <col min="7427" max="7427" width="12.140625" style="24" customWidth="1"/>
    <col min="7428" max="7428" width="1.5703125" style="24" customWidth="1"/>
    <col min="7429" max="7429" width="12.140625" style="24" customWidth="1"/>
    <col min="7430" max="7430" width="3" style="24" customWidth="1"/>
    <col min="7431" max="7434" width="14.140625" style="24" customWidth="1"/>
    <col min="7435" max="7435" width="4.5703125" style="24" customWidth="1"/>
    <col min="7436" max="7437" width="13" style="24" customWidth="1"/>
    <col min="7438" max="7680" width="9.5703125" style="24"/>
    <col min="7681" max="7681" width="3" style="24" customWidth="1"/>
    <col min="7682" max="7682" width="3.5703125" style="24" customWidth="1"/>
    <col min="7683" max="7683" width="12.140625" style="24" customWidth="1"/>
    <col min="7684" max="7684" width="1.5703125" style="24" customWidth="1"/>
    <col min="7685" max="7685" width="12.140625" style="24" customWidth="1"/>
    <col min="7686" max="7686" width="3" style="24" customWidth="1"/>
    <col min="7687" max="7690" width="14.140625" style="24" customWidth="1"/>
    <col min="7691" max="7691" width="4.5703125" style="24" customWidth="1"/>
    <col min="7692" max="7693" width="13" style="24" customWidth="1"/>
    <col min="7694" max="7936" width="9.5703125" style="24"/>
    <col min="7937" max="7937" width="3" style="24" customWidth="1"/>
    <col min="7938" max="7938" width="3.5703125" style="24" customWidth="1"/>
    <col min="7939" max="7939" width="12.140625" style="24" customWidth="1"/>
    <col min="7940" max="7940" width="1.5703125" style="24" customWidth="1"/>
    <col min="7941" max="7941" width="12.140625" style="24" customWidth="1"/>
    <col min="7942" max="7942" width="3" style="24" customWidth="1"/>
    <col min="7943" max="7946" width="14.140625" style="24" customWidth="1"/>
    <col min="7947" max="7947" width="4.5703125" style="24" customWidth="1"/>
    <col min="7948" max="7949" width="13" style="24" customWidth="1"/>
    <col min="7950" max="8192" width="9.5703125" style="24"/>
    <col min="8193" max="8193" width="3" style="24" customWidth="1"/>
    <col min="8194" max="8194" width="3.5703125" style="24" customWidth="1"/>
    <col min="8195" max="8195" width="12.140625" style="24" customWidth="1"/>
    <col min="8196" max="8196" width="1.5703125" style="24" customWidth="1"/>
    <col min="8197" max="8197" width="12.140625" style="24" customWidth="1"/>
    <col min="8198" max="8198" width="3" style="24" customWidth="1"/>
    <col min="8199" max="8202" width="14.140625" style="24" customWidth="1"/>
    <col min="8203" max="8203" width="4.5703125" style="24" customWidth="1"/>
    <col min="8204" max="8205" width="13" style="24" customWidth="1"/>
    <col min="8206" max="8448" width="9.5703125" style="24"/>
    <col min="8449" max="8449" width="3" style="24" customWidth="1"/>
    <col min="8450" max="8450" width="3.5703125" style="24" customWidth="1"/>
    <col min="8451" max="8451" width="12.140625" style="24" customWidth="1"/>
    <col min="8452" max="8452" width="1.5703125" style="24" customWidth="1"/>
    <col min="8453" max="8453" width="12.140625" style="24" customWidth="1"/>
    <col min="8454" max="8454" width="3" style="24" customWidth="1"/>
    <col min="8455" max="8458" width="14.140625" style="24" customWidth="1"/>
    <col min="8459" max="8459" width="4.5703125" style="24" customWidth="1"/>
    <col min="8460" max="8461" width="13" style="24" customWidth="1"/>
    <col min="8462" max="8704" width="9.5703125" style="24"/>
    <col min="8705" max="8705" width="3" style="24" customWidth="1"/>
    <col min="8706" max="8706" width="3.5703125" style="24" customWidth="1"/>
    <col min="8707" max="8707" width="12.140625" style="24" customWidth="1"/>
    <col min="8708" max="8708" width="1.5703125" style="24" customWidth="1"/>
    <col min="8709" max="8709" width="12.140625" style="24" customWidth="1"/>
    <col min="8710" max="8710" width="3" style="24" customWidth="1"/>
    <col min="8711" max="8714" width="14.140625" style="24" customWidth="1"/>
    <col min="8715" max="8715" width="4.5703125" style="24" customWidth="1"/>
    <col min="8716" max="8717" width="13" style="24" customWidth="1"/>
    <col min="8718" max="8960" width="9.5703125" style="24"/>
    <col min="8961" max="8961" width="3" style="24" customWidth="1"/>
    <col min="8962" max="8962" width="3.5703125" style="24" customWidth="1"/>
    <col min="8963" max="8963" width="12.140625" style="24" customWidth="1"/>
    <col min="8964" max="8964" width="1.5703125" style="24" customWidth="1"/>
    <col min="8965" max="8965" width="12.140625" style="24" customWidth="1"/>
    <col min="8966" max="8966" width="3" style="24" customWidth="1"/>
    <col min="8967" max="8970" width="14.140625" style="24" customWidth="1"/>
    <col min="8971" max="8971" width="4.5703125" style="24" customWidth="1"/>
    <col min="8972" max="8973" width="13" style="24" customWidth="1"/>
    <col min="8974" max="9216" width="9.5703125" style="24"/>
    <col min="9217" max="9217" width="3" style="24" customWidth="1"/>
    <col min="9218" max="9218" width="3.5703125" style="24" customWidth="1"/>
    <col min="9219" max="9219" width="12.140625" style="24" customWidth="1"/>
    <col min="9220" max="9220" width="1.5703125" style="24" customWidth="1"/>
    <col min="9221" max="9221" width="12.140625" style="24" customWidth="1"/>
    <col min="9222" max="9222" width="3" style="24" customWidth="1"/>
    <col min="9223" max="9226" width="14.140625" style="24" customWidth="1"/>
    <col min="9227" max="9227" width="4.5703125" style="24" customWidth="1"/>
    <col min="9228" max="9229" width="13" style="24" customWidth="1"/>
    <col min="9230" max="9472" width="9.5703125" style="24"/>
    <col min="9473" max="9473" width="3" style="24" customWidth="1"/>
    <col min="9474" max="9474" width="3.5703125" style="24" customWidth="1"/>
    <col min="9475" max="9475" width="12.140625" style="24" customWidth="1"/>
    <col min="9476" max="9476" width="1.5703125" style="24" customWidth="1"/>
    <col min="9477" max="9477" width="12.140625" style="24" customWidth="1"/>
    <col min="9478" max="9478" width="3" style="24" customWidth="1"/>
    <col min="9479" max="9482" width="14.140625" style="24" customWidth="1"/>
    <col min="9483" max="9483" width="4.5703125" style="24" customWidth="1"/>
    <col min="9484" max="9485" width="13" style="24" customWidth="1"/>
    <col min="9486" max="9728" width="9.5703125" style="24"/>
    <col min="9729" max="9729" width="3" style="24" customWidth="1"/>
    <col min="9730" max="9730" width="3.5703125" style="24" customWidth="1"/>
    <col min="9731" max="9731" width="12.140625" style="24" customWidth="1"/>
    <col min="9732" max="9732" width="1.5703125" style="24" customWidth="1"/>
    <col min="9733" max="9733" width="12.140625" style="24" customWidth="1"/>
    <col min="9734" max="9734" width="3" style="24" customWidth="1"/>
    <col min="9735" max="9738" width="14.140625" style="24" customWidth="1"/>
    <col min="9739" max="9739" width="4.5703125" style="24" customWidth="1"/>
    <col min="9740" max="9741" width="13" style="24" customWidth="1"/>
    <col min="9742" max="9984" width="9.5703125" style="24"/>
    <col min="9985" max="9985" width="3" style="24" customWidth="1"/>
    <col min="9986" max="9986" width="3.5703125" style="24" customWidth="1"/>
    <col min="9987" max="9987" width="12.140625" style="24" customWidth="1"/>
    <col min="9988" max="9988" width="1.5703125" style="24" customWidth="1"/>
    <col min="9989" max="9989" width="12.140625" style="24" customWidth="1"/>
    <col min="9990" max="9990" width="3" style="24" customWidth="1"/>
    <col min="9991" max="9994" width="14.140625" style="24" customWidth="1"/>
    <col min="9995" max="9995" width="4.5703125" style="24" customWidth="1"/>
    <col min="9996" max="9997" width="13" style="24" customWidth="1"/>
    <col min="9998" max="10240" width="9.5703125" style="24"/>
    <col min="10241" max="10241" width="3" style="24" customWidth="1"/>
    <col min="10242" max="10242" width="3.5703125" style="24" customWidth="1"/>
    <col min="10243" max="10243" width="12.140625" style="24" customWidth="1"/>
    <col min="10244" max="10244" width="1.5703125" style="24" customWidth="1"/>
    <col min="10245" max="10245" width="12.140625" style="24" customWidth="1"/>
    <col min="10246" max="10246" width="3" style="24" customWidth="1"/>
    <col min="10247" max="10250" width="14.140625" style="24" customWidth="1"/>
    <col min="10251" max="10251" width="4.5703125" style="24" customWidth="1"/>
    <col min="10252" max="10253" width="13" style="24" customWidth="1"/>
    <col min="10254" max="10496" width="9.5703125" style="24"/>
    <col min="10497" max="10497" width="3" style="24" customWidth="1"/>
    <col min="10498" max="10498" width="3.5703125" style="24" customWidth="1"/>
    <col min="10499" max="10499" width="12.140625" style="24" customWidth="1"/>
    <col min="10500" max="10500" width="1.5703125" style="24" customWidth="1"/>
    <col min="10501" max="10501" width="12.140625" style="24" customWidth="1"/>
    <col min="10502" max="10502" width="3" style="24" customWidth="1"/>
    <col min="10503" max="10506" width="14.140625" style="24" customWidth="1"/>
    <col min="10507" max="10507" width="4.5703125" style="24" customWidth="1"/>
    <col min="10508" max="10509" width="13" style="24" customWidth="1"/>
    <col min="10510" max="10752" width="9.5703125" style="24"/>
    <col min="10753" max="10753" width="3" style="24" customWidth="1"/>
    <col min="10754" max="10754" width="3.5703125" style="24" customWidth="1"/>
    <col min="10755" max="10755" width="12.140625" style="24" customWidth="1"/>
    <col min="10756" max="10756" width="1.5703125" style="24" customWidth="1"/>
    <col min="10757" max="10757" width="12.140625" style="24" customWidth="1"/>
    <col min="10758" max="10758" width="3" style="24" customWidth="1"/>
    <col min="10759" max="10762" width="14.140625" style="24" customWidth="1"/>
    <col min="10763" max="10763" width="4.5703125" style="24" customWidth="1"/>
    <col min="10764" max="10765" width="13" style="24" customWidth="1"/>
    <col min="10766" max="11008" width="9.5703125" style="24"/>
    <col min="11009" max="11009" width="3" style="24" customWidth="1"/>
    <col min="11010" max="11010" width="3.5703125" style="24" customWidth="1"/>
    <col min="11011" max="11011" width="12.140625" style="24" customWidth="1"/>
    <col min="11012" max="11012" width="1.5703125" style="24" customWidth="1"/>
    <col min="11013" max="11013" width="12.140625" style="24" customWidth="1"/>
    <col min="11014" max="11014" width="3" style="24" customWidth="1"/>
    <col min="11015" max="11018" width="14.140625" style="24" customWidth="1"/>
    <col min="11019" max="11019" width="4.5703125" style="24" customWidth="1"/>
    <col min="11020" max="11021" width="13" style="24" customWidth="1"/>
    <col min="11022" max="11264" width="9.5703125" style="24"/>
    <col min="11265" max="11265" width="3" style="24" customWidth="1"/>
    <col min="11266" max="11266" width="3.5703125" style="24" customWidth="1"/>
    <col min="11267" max="11267" width="12.140625" style="24" customWidth="1"/>
    <col min="11268" max="11268" width="1.5703125" style="24" customWidth="1"/>
    <col min="11269" max="11269" width="12.140625" style="24" customWidth="1"/>
    <col min="11270" max="11270" width="3" style="24" customWidth="1"/>
    <col min="11271" max="11274" width="14.140625" style="24" customWidth="1"/>
    <col min="11275" max="11275" width="4.5703125" style="24" customWidth="1"/>
    <col min="11276" max="11277" width="13" style="24" customWidth="1"/>
    <col min="11278" max="11520" width="9.5703125" style="24"/>
    <col min="11521" max="11521" width="3" style="24" customWidth="1"/>
    <col min="11522" max="11522" width="3.5703125" style="24" customWidth="1"/>
    <col min="11523" max="11523" width="12.140625" style="24" customWidth="1"/>
    <col min="11524" max="11524" width="1.5703125" style="24" customWidth="1"/>
    <col min="11525" max="11525" width="12.140625" style="24" customWidth="1"/>
    <col min="11526" max="11526" width="3" style="24" customWidth="1"/>
    <col min="11527" max="11530" width="14.140625" style="24" customWidth="1"/>
    <col min="11531" max="11531" width="4.5703125" style="24" customWidth="1"/>
    <col min="11532" max="11533" width="13" style="24" customWidth="1"/>
    <col min="11534" max="11776" width="9.5703125" style="24"/>
    <col min="11777" max="11777" width="3" style="24" customWidth="1"/>
    <col min="11778" max="11778" width="3.5703125" style="24" customWidth="1"/>
    <col min="11779" max="11779" width="12.140625" style="24" customWidth="1"/>
    <col min="11780" max="11780" width="1.5703125" style="24" customWidth="1"/>
    <col min="11781" max="11781" width="12.140625" style="24" customWidth="1"/>
    <col min="11782" max="11782" width="3" style="24" customWidth="1"/>
    <col min="11783" max="11786" width="14.140625" style="24" customWidth="1"/>
    <col min="11787" max="11787" width="4.5703125" style="24" customWidth="1"/>
    <col min="11788" max="11789" width="13" style="24" customWidth="1"/>
    <col min="11790" max="12032" width="9.5703125" style="24"/>
    <col min="12033" max="12033" width="3" style="24" customWidth="1"/>
    <col min="12034" max="12034" width="3.5703125" style="24" customWidth="1"/>
    <col min="12035" max="12035" width="12.140625" style="24" customWidth="1"/>
    <col min="12036" max="12036" width="1.5703125" style="24" customWidth="1"/>
    <col min="12037" max="12037" width="12.140625" style="24" customWidth="1"/>
    <col min="12038" max="12038" width="3" style="24" customWidth="1"/>
    <col min="12039" max="12042" width="14.140625" style="24" customWidth="1"/>
    <col min="12043" max="12043" width="4.5703125" style="24" customWidth="1"/>
    <col min="12044" max="12045" width="13" style="24" customWidth="1"/>
    <col min="12046" max="12288" width="9.5703125" style="24"/>
    <col min="12289" max="12289" width="3" style="24" customWidth="1"/>
    <col min="12290" max="12290" width="3.5703125" style="24" customWidth="1"/>
    <col min="12291" max="12291" width="12.140625" style="24" customWidth="1"/>
    <col min="12292" max="12292" width="1.5703125" style="24" customWidth="1"/>
    <col min="12293" max="12293" width="12.140625" style="24" customWidth="1"/>
    <col min="12294" max="12294" width="3" style="24" customWidth="1"/>
    <col min="12295" max="12298" width="14.140625" style="24" customWidth="1"/>
    <col min="12299" max="12299" width="4.5703125" style="24" customWidth="1"/>
    <col min="12300" max="12301" width="13" style="24" customWidth="1"/>
    <col min="12302" max="12544" width="9.5703125" style="24"/>
    <col min="12545" max="12545" width="3" style="24" customWidth="1"/>
    <col min="12546" max="12546" width="3.5703125" style="24" customWidth="1"/>
    <col min="12547" max="12547" width="12.140625" style="24" customWidth="1"/>
    <col min="12548" max="12548" width="1.5703125" style="24" customWidth="1"/>
    <col min="12549" max="12549" width="12.140625" style="24" customWidth="1"/>
    <col min="12550" max="12550" width="3" style="24" customWidth="1"/>
    <col min="12551" max="12554" width="14.140625" style="24" customWidth="1"/>
    <col min="12555" max="12555" width="4.5703125" style="24" customWidth="1"/>
    <col min="12556" max="12557" width="13" style="24" customWidth="1"/>
    <col min="12558" max="12800" width="9.5703125" style="24"/>
    <col min="12801" max="12801" width="3" style="24" customWidth="1"/>
    <col min="12802" max="12802" width="3.5703125" style="24" customWidth="1"/>
    <col min="12803" max="12803" width="12.140625" style="24" customWidth="1"/>
    <col min="12804" max="12804" width="1.5703125" style="24" customWidth="1"/>
    <col min="12805" max="12805" width="12.140625" style="24" customWidth="1"/>
    <col min="12806" max="12806" width="3" style="24" customWidth="1"/>
    <col min="12807" max="12810" width="14.140625" style="24" customWidth="1"/>
    <col min="12811" max="12811" width="4.5703125" style="24" customWidth="1"/>
    <col min="12812" max="12813" width="13" style="24" customWidth="1"/>
    <col min="12814" max="13056" width="9.5703125" style="24"/>
    <col min="13057" max="13057" width="3" style="24" customWidth="1"/>
    <col min="13058" max="13058" width="3.5703125" style="24" customWidth="1"/>
    <col min="13059" max="13059" width="12.140625" style="24" customWidth="1"/>
    <col min="13060" max="13060" width="1.5703125" style="24" customWidth="1"/>
    <col min="13061" max="13061" width="12.140625" style="24" customWidth="1"/>
    <col min="13062" max="13062" width="3" style="24" customWidth="1"/>
    <col min="13063" max="13066" width="14.140625" style="24" customWidth="1"/>
    <col min="13067" max="13067" width="4.5703125" style="24" customWidth="1"/>
    <col min="13068" max="13069" width="13" style="24" customWidth="1"/>
    <col min="13070" max="13312" width="9.5703125" style="24"/>
    <col min="13313" max="13313" width="3" style="24" customWidth="1"/>
    <col min="13314" max="13314" width="3.5703125" style="24" customWidth="1"/>
    <col min="13315" max="13315" width="12.140625" style="24" customWidth="1"/>
    <col min="13316" max="13316" width="1.5703125" style="24" customWidth="1"/>
    <col min="13317" max="13317" width="12.140625" style="24" customWidth="1"/>
    <col min="13318" max="13318" width="3" style="24" customWidth="1"/>
    <col min="13319" max="13322" width="14.140625" style="24" customWidth="1"/>
    <col min="13323" max="13323" width="4.5703125" style="24" customWidth="1"/>
    <col min="13324" max="13325" width="13" style="24" customWidth="1"/>
    <col min="13326" max="13568" width="9.5703125" style="24"/>
    <col min="13569" max="13569" width="3" style="24" customWidth="1"/>
    <col min="13570" max="13570" width="3.5703125" style="24" customWidth="1"/>
    <col min="13571" max="13571" width="12.140625" style="24" customWidth="1"/>
    <col min="13572" max="13572" width="1.5703125" style="24" customWidth="1"/>
    <col min="13573" max="13573" width="12.140625" style="24" customWidth="1"/>
    <col min="13574" max="13574" width="3" style="24" customWidth="1"/>
    <col min="13575" max="13578" width="14.140625" style="24" customWidth="1"/>
    <col min="13579" max="13579" width="4.5703125" style="24" customWidth="1"/>
    <col min="13580" max="13581" width="13" style="24" customWidth="1"/>
    <col min="13582" max="13824" width="9.5703125" style="24"/>
    <col min="13825" max="13825" width="3" style="24" customWidth="1"/>
    <col min="13826" max="13826" width="3.5703125" style="24" customWidth="1"/>
    <col min="13827" max="13827" width="12.140625" style="24" customWidth="1"/>
    <col min="13828" max="13828" width="1.5703125" style="24" customWidth="1"/>
    <col min="13829" max="13829" width="12.140625" style="24" customWidth="1"/>
    <col min="13830" max="13830" width="3" style="24" customWidth="1"/>
    <col min="13831" max="13834" width="14.140625" style="24" customWidth="1"/>
    <col min="13835" max="13835" width="4.5703125" style="24" customWidth="1"/>
    <col min="13836" max="13837" width="13" style="24" customWidth="1"/>
    <col min="13838" max="14080" width="9.5703125" style="24"/>
    <col min="14081" max="14081" width="3" style="24" customWidth="1"/>
    <col min="14082" max="14082" width="3.5703125" style="24" customWidth="1"/>
    <col min="14083" max="14083" width="12.140625" style="24" customWidth="1"/>
    <col min="14084" max="14084" width="1.5703125" style="24" customWidth="1"/>
    <col min="14085" max="14085" width="12.140625" style="24" customWidth="1"/>
    <col min="14086" max="14086" width="3" style="24" customWidth="1"/>
    <col min="14087" max="14090" width="14.140625" style="24" customWidth="1"/>
    <col min="14091" max="14091" width="4.5703125" style="24" customWidth="1"/>
    <col min="14092" max="14093" width="13" style="24" customWidth="1"/>
    <col min="14094" max="14336" width="9.5703125" style="24"/>
    <col min="14337" max="14337" width="3" style="24" customWidth="1"/>
    <col min="14338" max="14338" width="3.5703125" style="24" customWidth="1"/>
    <col min="14339" max="14339" width="12.140625" style="24" customWidth="1"/>
    <col min="14340" max="14340" width="1.5703125" style="24" customWidth="1"/>
    <col min="14341" max="14341" width="12.140625" style="24" customWidth="1"/>
    <col min="14342" max="14342" width="3" style="24" customWidth="1"/>
    <col min="14343" max="14346" width="14.140625" style="24" customWidth="1"/>
    <col min="14347" max="14347" width="4.5703125" style="24" customWidth="1"/>
    <col min="14348" max="14349" width="13" style="24" customWidth="1"/>
    <col min="14350" max="14592" width="9.5703125" style="24"/>
    <col min="14593" max="14593" width="3" style="24" customWidth="1"/>
    <col min="14594" max="14594" width="3.5703125" style="24" customWidth="1"/>
    <col min="14595" max="14595" width="12.140625" style="24" customWidth="1"/>
    <col min="14596" max="14596" width="1.5703125" style="24" customWidth="1"/>
    <col min="14597" max="14597" width="12.140625" style="24" customWidth="1"/>
    <col min="14598" max="14598" width="3" style="24" customWidth="1"/>
    <col min="14599" max="14602" width="14.140625" style="24" customWidth="1"/>
    <col min="14603" max="14603" width="4.5703125" style="24" customWidth="1"/>
    <col min="14604" max="14605" width="13" style="24" customWidth="1"/>
    <col min="14606" max="14848" width="9.5703125" style="24"/>
    <col min="14849" max="14849" width="3" style="24" customWidth="1"/>
    <col min="14850" max="14850" width="3.5703125" style="24" customWidth="1"/>
    <col min="14851" max="14851" width="12.140625" style="24" customWidth="1"/>
    <col min="14852" max="14852" width="1.5703125" style="24" customWidth="1"/>
    <col min="14853" max="14853" width="12.140625" style="24" customWidth="1"/>
    <col min="14854" max="14854" width="3" style="24" customWidth="1"/>
    <col min="14855" max="14858" width="14.140625" style="24" customWidth="1"/>
    <col min="14859" max="14859" width="4.5703125" style="24" customWidth="1"/>
    <col min="14860" max="14861" width="13" style="24" customWidth="1"/>
    <col min="14862" max="15104" width="9.5703125" style="24"/>
    <col min="15105" max="15105" width="3" style="24" customWidth="1"/>
    <col min="15106" max="15106" width="3.5703125" style="24" customWidth="1"/>
    <col min="15107" max="15107" width="12.140625" style="24" customWidth="1"/>
    <col min="15108" max="15108" width="1.5703125" style="24" customWidth="1"/>
    <col min="15109" max="15109" width="12.140625" style="24" customWidth="1"/>
    <col min="15110" max="15110" width="3" style="24" customWidth="1"/>
    <col min="15111" max="15114" width="14.140625" style="24" customWidth="1"/>
    <col min="15115" max="15115" width="4.5703125" style="24" customWidth="1"/>
    <col min="15116" max="15117" width="13" style="24" customWidth="1"/>
    <col min="15118" max="15360" width="9.5703125" style="24"/>
    <col min="15361" max="15361" width="3" style="24" customWidth="1"/>
    <col min="15362" max="15362" width="3.5703125" style="24" customWidth="1"/>
    <col min="15363" max="15363" width="12.140625" style="24" customWidth="1"/>
    <col min="15364" max="15364" width="1.5703125" style="24" customWidth="1"/>
    <col min="15365" max="15365" width="12.140625" style="24" customWidth="1"/>
    <col min="15366" max="15366" width="3" style="24" customWidth="1"/>
    <col min="15367" max="15370" width="14.140625" style="24" customWidth="1"/>
    <col min="15371" max="15371" width="4.5703125" style="24" customWidth="1"/>
    <col min="15372" max="15373" width="13" style="24" customWidth="1"/>
    <col min="15374" max="15616" width="9.5703125" style="24"/>
    <col min="15617" max="15617" width="3" style="24" customWidth="1"/>
    <col min="15618" max="15618" width="3.5703125" style="24" customWidth="1"/>
    <col min="15619" max="15619" width="12.140625" style="24" customWidth="1"/>
    <col min="15620" max="15620" width="1.5703125" style="24" customWidth="1"/>
    <col min="15621" max="15621" width="12.140625" style="24" customWidth="1"/>
    <col min="15622" max="15622" width="3" style="24" customWidth="1"/>
    <col min="15623" max="15626" width="14.140625" style="24" customWidth="1"/>
    <col min="15627" max="15627" width="4.5703125" style="24" customWidth="1"/>
    <col min="15628" max="15629" width="13" style="24" customWidth="1"/>
    <col min="15630" max="15872" width="9.5703125" style="24"/>
    <col min="15873" max="15873" width="3" style="24" customWidth="1"/>
    <col min="15874" max="15874" width="3.5703125" style="24" customWidth="1"/>
    <col min="15875" max="15875" width="12.140625" style="24" customWidth="1"/>
    <col min="15876" max="15876" width="1.5703125" style="24" customWidth="1"/>
    <col min="15877" max="15877" width="12.140625" style="24" customWidth="1"/>
    <col min="15878" max="15878" width="3" style="24" customWidth="1"/>
    <col min="15879" max="15882" width="14.140625" style="24" customWidth="1"/>
    <col min="15883" max="15883" width="4.5703125" style="24" customWidth="1"/>
    <col min="15884" max="15885" width="13" style="24" customWidth="1"/>
    <col min="15886" max="16128" width="9.5703125" style="24"/>
    <col min="16129" max="16129" width="3" style="24" customWidth="1"/>
    <col min="16130" max="16130" width="3.5703125" style="24" customWidth="1"/>
    <col min="16131" max="16131" width="12.140625" style="24" customWidth="1"/>
    <col min="16132" max="16132" width="1.5703125" style="24" customWidth="1"/>
    <col min="16133" max="16133" width="12.140625" style="24" customWidth="1"/>
    <col min="16134" max="16134" width="3" style="24" customWidth="1"/>
    <col min="16135" max="16138" width="14.140625" style="24" customWidth="1"/>
    <col min="16139" max="16139" width="4.5703125" style="24" customWidth="1"/>
    <col min="16140" max="16141" width="13" style="24" customWidth="1"/>
    <col min="16142" max="16384" width="9.5703125" style="24"/>
  </cols>
  <sheetData>
    <row r="1" spans="1:13" s="1" customFormat="1" ht="10.5" customHeight="1" thickBot="1">
      <c r="A1" s="51" t="s">
        <v>71</v>
      </c>
      <c r="J1" s="21" t="s">
        <v>70</v>
      </c>
      <c r="K1" s="27"/>
      <c r="L1" s="27"/>
      <c r="M1" s="27"/>
    </row>
    <row r="2" spans="1:13" s="1" customFormat="1" ht="3.75" customHeight="1" thickTop="1">
      <c r="A2" s="23"/>
      <c r="B2" s="557" t="s">
        <v>2</v>
      </c>
      <c r="C2" s="557"/>
      <c r="D2" s="557"/>
      <c r="E2" s="557"/>
      <c r="F2" s="50"/>
      <c r="G2" s="561" t="s">
        <v>69</v>
      </c>
      <c r="H2" s="549" t="s">
        <v>68</v>
      </c>
      <c r="I2" s="49"/>
      <c r="J2" s="48"/>
      <c r="K2" s="27"/>
      <c r="L2" s="27"/>
      <c r="M2" s="27"/>
    </row>
    <row r="3" spans="1:13" s="1" customFormat="1" ht="22.5" customHeight="1">
      <c r="A3" s="4"/>
      <c r="B3" s="560"/>
      <c r="C3" s="560"/>
      <c r="D3" s="560"/>
      <c r="E3" s="560"/>
      <c r="F3" s="47"/>
      <c r="G3" s="562"/>
      <c r="H3" s="550"/>
      <c r="I3" s="5" t="s">
        <v>67</v>
      </c>
      <c r="J3" s="46" t="s">
        <v>66</v>
      </c>
      <c r="K3" s="27"/>
      <c r="L3" s="27"/>
      <c r="M3" s="27"/>
    </row>
    <row r="4" spans="1:13" ht="3" customHeight="1">
      <c r="A4" s="22"/>
      <c r="B4" s="22"/>
      <c r="C4" s="22"/>
      <c r="D4" s="22"/>
      <c r="E4" s="22"/>
      <c r="F4" s="9"/>
      <c r="G4" s="22"/>
      <c r="H4" s="45"/>
      <c r="I4" s="44"/>
      <c r="J4" s="43"/>
    </row>
    <row r="5" spans="1:13" ht="9.75" customHeight="1">
      <c r="A5" s="11" t="s">
        <v>48</v>
      </c>
      <c r="B5" s="553" t="s">
        <v>65</v>
      </c>
      <c r="C5" s="553"/>
      <c r="D5" s="554"/>
      <c r="E5" s="554"/>
      <c r="F5" s="12" t="s">
        <v>9</v>
      </c>
      <c r="G5" s="31"/>
      <c r="H5" s="31"/>
      <c r="I5" s="31"/>
      <c r="J5" s="31"/>
      <c r="K5" s="41"/>
      <c r="L5" s="42"/>
      <c r="M5" s="41"/>
    </row>
    <row r="6" spans="1:13" ht="9.65" customHeight="1">
      <c r="A6" s="14"/>
      <c r="B6" s="37" t="s">
        <v>62</v>
      </c>
      <c r="C6" s="552" t="s">
        <v>64</v>
      </c>
      <c r="D6" s="552"/>
      <c r="E6" s="552"/>
      <c r="F6" s="14"/>
      <c r="G6" s="33">
        <v>5011289</v>
      </c>
      <c r="H6" s="15">
        <v>3887298</v>
      </c>
      <c r="I6" s="15">
        <v>2091948</v>
      </c>
      <c r="J6" s="38">
        <v>1795350</v>
      </c>
      <c r="L6" s="40"/>
      <c r="M6" s="32"/>
    </row>
    <row r="7" spans="1:13" ht="9.65" customHeight="1">
      <c r="A7" s="14"/>
      <c r="B7" s="37" t="s">
        <v>60</v>
      </c>
      <c r="C7" s="552" t="s">
        <v>63</v>
      </c>
      <c r="D7" s="552"/>
      <c r="E7" s="552"/>
      <c r="F7" s="14"/>
      <c r="G7" s="33">
        <v>40763453</v>
      </c>
      <c r="H7" s="15">
        <v>27654584</v>
      </c>
      <c r="I7" s="15">
        <v>10711364</v>
      </c>
      <c r="J7" s="15">
        <v>16943220</v>
      </c>
      <c r="K7" s="32"/>
    </row>
    <row r="8" spans="1:13" ht="9.65" customHeight="1">
      <c r="A8" s="14"/>
      <c r="B8" s="37" t="s">
        <v>62</v>
      </c>
      <c r="C8" s="552" t="s">
        <v>61</v>
      </c>
      <c r="D8" s="552"/>
      <c r="E8" s="552"/>
      <c r="F8" s="14"/>
      <c r="G8" s="33">
        <v>12445800</v>
      </c>
      <c r="H8" s="15">
        <v>9023205</v>
      </c>
      <c r="I8" s="15">
        <v>3530835</v>
      </c>
      <c r="J8" s="15">
        <v>5492370</v>
      </c>
    </row>
    <row r="9" spans="1:13" ht="9.65" customHeight="1">
      <c r="A9" s="14"/>
      <c r="B9" s="37" t="s">
        <v>60</v>
      </c>
      <c r="C9" s="552" t="s">
        <v>59</v>
      </c>
      <c r="D9" s="552"/>
      <c r="E9" s="552"/>
      <c r="F9" s="14"/>
      <c r="G9" s="33">
        <v>45544814</v>
      </c>
      <c r="H9" s="15">
        <v>29438829</v>
      </c>
      <c r="I9" s="15">
        <v>10267553</v>
      </c>
      <c r="J9" s="15">
        <v>19171276</v>
      </c>
      <c r="K9" s="32"/>
    </row>
    <row r="10" spans="1:13" ht="9.65" customHeight="1">
      <c r="A10" s="14"/>
      <c r="B10" s="14"/>
      <c r="C10" s="552" t="s">
        <v>58</v>
      </c>
      <c r="D10" s="552"/>
      <c r="E10" s="552"/>
      <c r="F10" s="14"/>
      <c r="G10" s="33">
        <v>18849550</v>
      </c>
      <c r="H10" s="15">
        <v>13734478</v>
      </c>
      <c r="I10" s="15">
        <v>5307328</v>
      </c>
      <c r="J10" s="15">
        <v>8427150</v>
      </c>
      <c r="K10" s="32"/>
      <c r="L10" s="31"/>
      <c r="M10" s="32"/>
    </row>
    <row r="11" spans="1:13" ht="5.15" customHeight="1">
      <c r="A11" s="14"/>
      <c r="B11" s="14"/>
      <c r="C11" s="14"/>
      <c r="D11" s="14"/>
      <c r="E11" s="14"/>
      <c r="F11" s="14"/>
      <c r="G11" s="33"/>
      <c r="H11" s="15"/>
      <c r="I11" s="39"/>
      <c r="J11" s="15"/>
      <c r="K11" s="32"/>
      <c r="L11" s="31"/>
      <c r="M11" s="32"/>
    </row>
    <row r="12" spans="1:13" ht="9.65" customHeight="1">
      <c r="A12" s="14"/>
      <c r="B12" s="14"/>
      <c r="C12" s="552" t="s">
        <v>57</v>
      </c>
      <c r="D12" s="552"/>
      <c r="E12" s="552"/>
      <c r="F12" s="14"/>
      <c r="G12" s="33">
        <v>10147295</v>
      </c>
      <c r="H12" s="15">
        <v>7561389</v>
      </c>
      <c r="I12" s="15">
        <v>2853699</v>
      </c>
      <c r="J12" s="15">
        <v>4707690</v>
      </c>
      <c r="K12" s="32"/>
      <c r="L12" s="31"/>
      <c r="M12" s="32"/>
    </row>
    <row r="13" spans="1:13" ht="9.65" customHeight="1">
      <c r="A13" s="14"/>
      <c r="B13" s="14"/>
      <c r="C13" s="552" t="s">
        <v>56</v>
      </c>
      <c r="D13" s="552"/>
      <c r="E13" s="552"/>
      <c r="F13" s="14"/>
      <c r="G13" s="33">
        <v>25169257</v>
      </c>
      <c r="H13" s="15">
        <v>16427407</v>
      </c>
      <c r="I13" s="15">
        <v>6130117</v>
      </c>
      <c r="J13" s="15">
        <v>10297290</v>
      </c>
      <c r="K13" s="32"/>
      <c r="L13" s="31"/>
      <c r="M13" s="32"/>
    </row>
    <row r="14" spans="1:13" ht="9.65" customHeight="1">
      <c r="A14" s="14"/>
      <c r="B14" s="14"/>
      <c r="C14" s="552" t="s">
        <v>55</v>
      </c>
      <c r="D14" s="552"/>
      <c r="E14" s="552"/>
      <c r="F14" s="14"/>
      <c r="G14" s="33">
        <v>4779898</v>
      </c>
      <c r="H14" s="15">
        <v>3657890</v>
      </c>
      <c r="I14" s="15">
        <v>1595660</v>
      </c>
      <c r="J14" s="15">
        <v>2062230</v>
      </c>
      <c r="K14" s="32"/>
      <c r="L14" s="31"/>
      <c r="M14" s="32"/>
    </row>
    <row r="15" spans="1:13" ht="9.65" customHeight="1">
      <c r="A15" s="14"/>
      <c r="B15" s="14"/>
      <c r="C15" s="552" t="s">
        <v>54</v>
      </c>
      <c r="D15" s="552"/>
      <c r="E15" s="552"/>
      <c r="F15" s="14"/>
      <c r="G15" s="33">
        <v>8083798</v>
      </c>
      <c r="H15" s="15">
        <v>4675684</v>
      </c>
      <c r="I15" s="15">
        <v>1820764</v>
      </c>
      <c r="J15" s="15">
        <v>2854920</v>
      </c>
      <c r="K15" s="32"/>
      <c r="L15" s="31"/>
      <c r="M15" s="32"/>
    </row>
    <row r="16" spans="1:13" ht="9.65" customHeight="1">
      <c r="A16" s="14"/>
      <c r="B16" s="14"/>
      <c r="C16" s="552" t="s">
        <v>53</v>
      </c>
      <c r="D16" s="552"/>
      <c r="E16" s="552"/>
      <c r="F16" s="14"/>
      <c r="G16" s="33">
        <v>2841479</v>
      </c>
      <c r="H16" s="15">
        <v>2001206</v>
      </c>
      <c r="I16" s="15">
        <v>944666</v>
      </c>
      <c r="J16" s="15">
        <v>1056540</v>
      </c>
      <c r="K16" s="32"/>
      <c r="L16" s="31"/>
      <c r="M16" s="32"/>
    </row>
    <row r="17" spans="1:14" ht="5.15" customHeight="1">
      <c r="A17" s="14"/>
      <c r="B17" s="14"/>
      <c r="C17" s="14"/>
      <c r="D17" s="14"/>
      <c r="E17" s="14"/>
      <c r="F17" s="14"/>
      <c r="G17" s="33"/>
      <c r="H17" s="15"/>
      <c r="I17" s="39"/>
      <c r="J17" s="39"/>
      <c r="K17" s="32"/>
      <c r="L17" s="31"/>
      <c r="M17" s="32"/>
    </row>
    <row r="18" spans="1:14" ht="9.65" customHeight="1">
      <c r="A18" s="14"/>
      <c r="B18" s="14"/>
      <c r="C18" s="552" t="s">
        <v>52</v>
      </c>
      <c r="D18" s="552"/>
      <c r="E18" s="552"/>
      <c r="F18" s="14"/>
      <c r="G18" s="33">
        <v>2488922</v>
      </c>
      <c r="H18" s="15">
        <v>1959067</v>
      </c>
      <c r="I18" s="15">
        <v>973777</v>
      </c>
      <c r="J18" s="15">
        <v>985290</v>
      </c>
      <c r="K18" s="32"/>
      <c r="L18" s="31"/>
      <c r="M18" s="32"/>
    </row>
    <row r="19" spans="1:14" ht="9.65" customHeight="1">
      <c r="A19" s="14"/>
      <c r="B19" s="14"/>
      <c r="C19" s="552" t="s">
        <v>51</v>
      </c>
      <c r="D19" s="552"/>
      <c r="E19" s="552"/>
      <c r="F19" s="14"/>
      <c r="G19" s="33">
        <v>66388015</v>
      </c>
      <c r="H19" s="15">
        <v>43403001</v>
      </c>
      <c r="I19" s="15">
        <v>16809381</v>
      </c>
      <c r="J19" s="15">
        <v>26593620</v>
      </c>
      <c r="K19" s="32"/>
      <c r="L19" s="31"/>
      <c r="M19" s="32"/>
    </row>
    <row r="20" spans="1:14" ht="3" customHeight="1">
      <c r="A20" s="14"/>
      <c r="B20" s="14"/>
      <c r="C20" s="14"/>
      <c r="D20" s="14"/>
      <c r="E20" s="14"/>
      <c r="F20" s="14"/>
      <c r="G20" s="33"/>
      <c r="H20" s="15"/>
      <c r="I20" s="15"/>
      <c r="J20" s="15"/>
      <c r="K20" s="32"/>
      <c r="L20" s="31"/>
      <c r="M20" s="31"/>
    </row>
    <row r="21" spans="1:14" ht="9.75" customHeight="1">
      <c r="A21" s="11" t="s">
        <v>48</v>
      </c>
      <c r="B21" s="553" t="s">
        <v>47</v>
      </c>
      <c r="C21" s="553"/>
      <c r="D21" s="563"/>
      <c r="E21" s="563"/>
      <c r="F21" s="14" t="s">
        <v>26</v>
      </c>
      <c r="G21" s="33"/>
      <c r="H21" s="15"/>
      <c r="I21" s="15"/>
      <c r="J21" s="15"/>
      <c r="K21" s="32"/>
      <c r="L21" s="31"/>
      <c r="M21" s="31"/>
    </row>
    <row r="22" spans="1:14" ht="9.65" customHeight="1">
      <c r="A22" s="14"/>
      <c r="B22" s="14"/>
      <c r="C22" s="552" t="s">
        <v>46</v>
      </c>
      <c r="D22" s="552"/>
      <c r="E22" s="552"/>
      <c r="F22" s="14"/>
      <c r="G22" s="33">
        <v>3996828</v>
      </c>
      <c r="H22" s="15">
        <v>2987536</v>
      </c>
      <c r="I22" s="15">
        <v>1504066</v>
      </c>
      <c r="J22" s="15">
        <v>1483470</v>
      </c>
      <c r="K22" s="32"/>
      <c r="L22" s="31"/>
      <c r="M22" s="31"/>
      <c r="N22" s="25"/>
    </row>
    <row r="23" spans="1:14" ht="9.65" customHeight="1">
      <c r="A23" s="14"/>
      <c r="B23" s="14"/>
      <c r="C23" s="552" t="s">
        <v>45</v>
      </c>
      <c r="D23" s="552"/>
      <c r="E23" s="552"/>
      <c r="F23" s="14"/>
      <c r="G23" s="33">
        <v>5996657</v>
      </c>
      <c r="H23" s="15">
        <v>4304440</v>
      </c>
      <c r="I23" s="15">
        <v>1788790</v>
      </c>
      <c r="J23" s="15">
        <v>2515650</v>
      </c>
      <c r="K23" s="32"/>
      <c r="L23" s="31"/>
      <c r="M23" s="31"/>
      <c r="N23" s="25"/>
    </row>
    <row r="24" spans="1:14" ht="9.65" customHeight="1">
      <c r="A24" s="14"/>
      <c r="B24" s="37" t="s">
        <v>44</v>
      </c>
      <c r="C24" s="552" t="s">
        <v>43</v>
      </c>
      <c r="D24" s="552"/>
      <c r="E24" s="552"/>
      <c r="F24" s="14"/>
      <c r="G24" s="33">
        <v>57444457</v>
      </c>
      <c r="H24" s="15">
        <v>40101926</v>
      </c>
      <c r="I24" s="15">
        <v>14594693</v>
      </c>
      <c r="J24" s="15">
        <v>25507233</v>
      </c>
      <c r="K24" s="32"/>
      <c r="L24" s="31"/>
      <c r="M24" s="31"/>
      <c r="N24" s="25"/>
    </row>
    <row r="25" spans="1:14" ht="9.65" customHeight="1">
      <c r="A25" s="14"/>
      <c r="B25" s="14"/>
      <c r="C25" s="552" t="s">
        <v>42</v>
      </c>
      <c r="D25" s="552"/>
      <c r="E25" s="552"/>
      <c r="F25" s="14"/>
      <c r="G25" s="33">
        <v>7255703</v>
      </c>
      <c r="H25" s="15">
        <v>5368444</v>
      </c>
      <c r="I25" s="15">
        <v>2075374</v>
      </c>
      <c r="J25" s="15">
        <v>3293070</v>
      </c>
      <c r="K25" s="32"/>
      <c r="L25" s="31"/>
      <c r="M25" s="31"/>
      <c r="N25" s="25"/>
    </row>
    <row r="26" spans="1:14" ht="9.65" customHeight="1">
      <c r="A26" s="14"/>
      <c r="B26" s="14"/>
      <c r="C26" s="552" t="s">
        <v>41</v>
      </c>
      <c r="D26" s="552"/>
      <c r="E26" s="552"/>
      <c r="F26" s="14"/>
      <c r="G26" s="33">
        <v>9184232</v>
      </c>
      <c r="H26" s="15">
        <v>6797077</v>
      </c>
      <c r="I26" s="15">
        <v>2686537</v>
      </c>
      <c r="J26" s="15">
        <v>4110540</v>
      </c>
      <c r="K26" s="32"/>
      <c r="L26" s="31"/>
      <c r="M26" s="31"/>
      <c r="N26" s="25"/>
    </row>
    <row r="27" spans="1:14" ht="3" customHeight="1">
      <c r="A27" s="14"/>
      <c r="B27" s="14"/>
      <c r="C27" s="14"/>
      <c r="D27" s="14"/>
      <c r="E27" s="14"/>
      <c r="F27" s="14"/>
      <c r="G27" s="33"/>
      <c r="H27" s="15"/>
      <c r="I27" s="39"/>
      <c r="J27" s="39"/>
      <c r="K27" s="32"/>
      <c r="L27" s="31"/>
      <c r="M27" s="24"/>
      <c r="N27" s="25"/>
    </row>
    <row r="28" spans="1:14" ht="9.65" customHeight="1">
      <c r="A28" s="14"/>
      <c r="B28" s="14"/>
      <c r="C28" s="552" t="s">
        <v>40</v>
      </c>
      <c r="D28" s="552"/>
      <c r="E28" s="552"/>
      <c r="F28" s="14"/>
      <c r="G28" s="33">
        <v>9694230</v>
      </c>
      <c r="H28" s="15">
        <v>6965255</v>
      </c>
      <c r="I28" s="38">
        <v>2549285</v>
      </c>
      <c r="J28" s="38">
        <v>4415970</v>
      </c>
      <c r="K28" s="32"/>
      <c r="L28" s="31"/>
      <c r="M28" s="31"/>
      <c r="N28" s="25"/>
    </row>
    <row r="29" spans="1:14" ht="9.65" customHeight="1">
      <c r="A29" s="14"/>
      <c r="B29" s="14"/>
      <c r="C29" s="552" t="s">
        <v>39</v>
      </c>
      <c r="D29" s="552"/>
      <c r="E29" s="552"/>
      <c r="F29" s="14"/>
      <c r="G29" s="33">
        <v>11372335</v>
      </c>
      <c r="H29" s="15">
        <v>8316972</v>
      </c>
      <c r="I29" s="15">
        <v>3464652</v>
      </c>
      <c r="J29" s="15">
        <v>4852320</v>
      </c>
      <c r="K29" s="32"/>
      <c r="L29" s="31"/>
      <c r="M29" s="31"/>
      <c r="N29" s="25"/>
    </row>
    <row r="30" spans="1:14" ht="9.65" customHeight="1">
      <c r="A30" s="14"/>
      <c r="B30" s="14"/>
      <c r="C30" s="552" t="s">
        <v>38</v>
      </c>
      <c r="D30" s="552"/>
      <c r="E30" s="552"/>
      <c r="F30" s="14"/>
      <c r="G30" s="33">
        <v>15167689</v>
      </c>
      <c r="H30" s="15">
        <v>10841628</v>
      </c>
      <c r="I30" s="15">
        <v>5203548</v>
      </c>
      <c r="J30" s="15">
        <v>5638080</v>
      </c>
      <c r="K30" s="32"/>
      <c r="L30" s="31"/>
      <c r="M30" s="31"/>
      <c r="N30" s="25"/>
    </row>
    <row r="31" spans="1:14" ht="9.65" customHeight="1">
      <c r="A31" s="14"/>
      <c r="B31" s="14"/>
      <c r="C31" s="552" t="s">
        <v>37</v>
      </c>
      <c r="D31" s="552"/>
      <c r="E31" s="552"/>
      <c r="F31" s="14"/>
      <c r="G31" s="33">
        <v>24891258</v>
      </c>
      <c r="H31" s="15">
        <v>17077655</v>
      </c>
      <c r="I31" s="15">
        <v>5979905</v>
      </c>
      <c r="J31" s="15">
        <v>11097750</v>
      </c>
      <c r="K31" s="32"/>
      <c r="L31" s="31"/>
      <c r="M31" s="31"/>
      <c r="N31" s="25"/>
    </row>
    <row r="32" spans="1:14" ht="9.65" customHeight="1">
      <c r="A32" s="14"/>
      <c r="B32" s="14"/>
      <c r="C32" s="552" t="s">
        <v>36</v>
      </c>
      <c r="D32" s="552"/>
      <c r="E32" s="552"/>
      <c r="F32" s="14"/>
      <c r="G32" s="33">
        <v>6885418</v>
      </c>
      <c r="H32" s="15">
        <v>4895674</v>
      </c>
      <c r="I32" s="15">
        <v>1456654</v>
      </c>
      <c r="J32" s="15">
        <v>3439020</v>
      </c>
      <c r="K32" s="32"/>
      <c r="L32" s="31"/>
      <c r="M32" s="31"/>
      <c r="N32" s="25"/>
    </row>
    <row r="33" spans="1:14" ht="3" customHeight="1">
      <c r="A33" s="14"/>
      <c r="B33" s="14"/>
      <c r="C33" s="14"/>
      <c r="D33" s="14"/>
      <c r="E33" s="14"/>
      <c r="F33" s="14"/>
      <c r="G33" s="33"/>
      <c r="H33" s="15"/>
      <c r="I33" s="39"/>
      <c r="J33" s="39"/>
      <c r="K33" s="32"/>
      <c r="L33" s="31"/>
      <c r="M33" s="24"/>
      <c r="N33" s="25"/>
    </row>
    <row r="34" spans="1:14" ht="9.65" customHeight="1">
      <c r="A34" s="14"/>
      <c r="B34" s="14"/>
      <c r="C34" s="552" t="s">
        <v>35</v>
      </c>
      <c r="D34" s="552"/>
      <c r="E34" s="552"/>
      <c r="F34" s="14"/>
      <c r="G34" s="33">
        <v>7951018</v>
      </c>
      <c r="H34" s="15">
        <v>5849995</v>
      </c>
      <c r="I34" s="38">
        <v>2345785</v>
      </c>
      <c r="J34" s="38">
        <v>3504210</v>
      </c>
      <c r="K34" s="32"/>
      <c r="L34" s="31"/>
      <c r="M34" s="31"/>
      <c r="N34" s="25"/>
    </row>
    <row r="35" spans="1:14" ht="9.65" customHeight="1">
      <c r="A35" s="14"/>
      <c r="B35" s="14"/>
      <c r="C35" s="552" t="s">
        <v>34</v>
      </c>
      <c r="D35" s="552"/>
      <c r="E35" s="552"/>
      <c r="F35" s="14"/>
      <c r="G35" s="33">
        <v>4896235</v>
      </c>
      <c r="H35" s="15">
        <v>3771312</v>
      </c>
      <c r="I35" s="38">
        <v>1933512</v>
      </c>
      <c r="J35" s="38">
        <v>1837800</v>
      </c>
      <c r="K35" s="32"/>
      <c r="L35" s="31"/>
      <c r="M35" s="31"/>
      <c r="N35" s="25"/>
    </row>
    <row r="36" spans="1:14" ht="9.65" customHeight="1">
      <c r="A36" s="14"/>
      <c r="B36" s="14"/>
      <c r="C36" s="552" t="s">
        <v>33</v>
      </c>
      <c r="D36" s="552"/>
      <c r="E36" s="552"/>
      <c r="F36" s="14"/>
      <c r="G36" s="33">
        <v>20246620</v>
      </c>
      <c r="H36" s="15">
        <v>13568540</v>
      </c>
      <c r="I36" s="38">
        <v>4990820</v>
      </c>
      <c r="J36" s="38">
        <v>8577720</v>
      </c>
      <c r="K36" s="32"/>
      <c r="L36" s="31"/>
      <c r="M36" s="31"/>
      <c r="N36" s="25"/>
    </row>
    <row r="37" spans="1:14" ht="9.65" customHeight="1">
      <c r="A37" s="14"/>
      <c r="B37" s="14"/>
      <c r="C37" s="552" t="s">
        <v>32</v>
      </c>
      <c r="D37" s="552"/>
      <c r="E37" s="552"/>
      <c r="F37" s="14"/>
      <c r="G37" s="33">
        <v>2059830</v>
      </c>
      <c r="H37" s="15">
        <v>1489807</v>
      </c>
      <c r="I37" s="38">
        <v>520807</v>
      </c>
      <c r="J37" s="38">
        <v>969000</v>
      </c>
      <c r="K37" s="32"/>
      <c r="L37" s="31"/>
      <c r="M37" s="31"/>
      <c r="N37" s="25"/>
    </row>
    <row r="38" spans="1:14" ht="9.65" customHeight="1">
      <c r="A38" s="14"/>
      <c r="B38" s="37" t="s">
        <v>31</v>
      </c>
      <c r="C38" s="552" t="s">
        <v>30</v>
      </c>
      <c r="D38" s="552"/>
      <c r="E38" s="552"/>
      <c r="F38" s="14"/>
      <c r="G38" s="33">
        <v>25841401</v>
      </c>
      <c r="H38" s="15">
        <v>18057998</v>
      </c>
      <c r="I38" s="15">
        <v>6123278</v>
      </c>
      <c r="J38" s="15">
        <v>11934720</v>
      </c>
      <c r="K38" s="32"/>
      <c r="L38" s="31"/>
      <c r="M38" s="31"/>
      <c r="N38" s="25"/>
    </row>
    <row r="39" spans="1:14" ht="3" customHeight="1">
      <c r="A39" s="14"/>
      <c r="B39" s="14"/>
      <c r="C39" s="14"/>
      <c r="D39" s="14"/>
      <c r="E39" s="14"/>
      <c r="F39" s="14"/>
      <c r="G39" s="33"/>
      <c r="H39" s="15"/>
      <c r="I39" s="15"/>
      <c r="J39" s="15"/>
      <c r="K39" s="32"/>
      <c r="L39" s="31"/>
      <c r="M39" s="31"/>
      <c r="N39" s="25"/>
    </row>
    <row r="40" spans="1:14" ht="9.65" customHeight="1">
      <c r="A40" s="14"/>
      <c r="B40" s="14"/>
      <c r="C40" s="552" t="s">
        <v>29</v>
      </c>
      <c r="D40" s="552"/>
      <c r="E40" s="552"/>
      <c r="F40" s="14"/>
      <c r="G40" s="33">
        <v>1935209</v>
      </c>
      <c r="H40" s="15">
        <v>1464650</v>
      </c>
      <c r="I40" s="15">
        <v>738860</v>
      </c>
      <c r="J40" s="15">
        <v>725790</v>
      </c>
      <c r="K40" s="32"/>
      <c r="L40" s="31"/>
      <c r="M40" s="31"/>
      <c r="N40" s="25"/>
    </row>
    <row r="41" spans="1:14" ht="9.65" customHeight="1">
      <c r="A41" s="14"/>
      <c r="B41" s="14"/>
      <c r="C41" s="552" t="s">
        <v>28</v>
      </c>
      <c r="D41" s="552"/>
      <c r="E41" s="552"/>
      <c r="F41" s="14"/>
      <c r="G41" s="33">
        <v>19696272</v>
      </c>
      <c r="H41" s="15">
        <v>13946098</v>
      </c>
      <c r="I41" s="15">
        <v>4658998</v>
      </c>
      <c r="J41" s="15">
        <v>9287100</v>
      </c>
      <c r="K41" s="32"/>
      <c r="L41" s="31"/>
      <c r="M41" s="31"/>
      <c r="N41" s="25"/>
    </row>
    <row r="42" spans="1:14" ht="3" customHeight="1">
      <c r="A42" s="14"/>
      <c r="B42" s="14"/>
      <c r="C42" s="14"/>
      <c r="D42" s="14"/>
      <c r="E42" s="14"/>
      <c r="F42" s="14"/>
      <c r="G42" s="33"/>
      <c r="H42" s="15"/>
      <c r="I42" s="15"/>
      <c r="J42" s="15"/>
      <c r="K42" s="32"/>
      <c r="L42" s="31"/>
      <c r="M42" s="31"/>
    </row>
    <row r="43" spans="1:14" ht="9.75" customHeight="1">
      <c r="A43" s="11" t="s">
        <v>7</v>
      </c>
      <c r="B43" s="553" t="s">
        <v>27</v>
      </c>
      <c r="C43" s="553"/>
      <c r="D43" s="563"/>
      <c r="E43" s="563"/>
      <c r="F43" s="14" t="s">
        <v>26</v>
      </c>
      <c r="G43" s="33"/>
      <c r="H43" s="15"/>
      <c r="I43" s="15"/>
      <c r="J43" s="15"/>
      <c r="K43" s="32"/>
      <c r="L43" s="31"/>
      <c r="M43" s="31"/>
    </row>
    <row r="44" spans="1:14" s="29" customFormat="1" ht="9" customHeight="1">
      <c r="A44" s="34"/>
      <c r="B44" s="34"/>
      <c r="C44" s="552" t="s">
        <v>25</v>
      </c>
      <c r="D44" s="552"/>
      <c r="E44" s="552"/>
      <c r="F44" s="34"/>
      <c r="G44" s="33">
        <v>170297</v>
      </c>
      <c r="H44" s="15">
        <v>131686</v>
      </c>
      <c r="I44" s="15">
        <v>131686</v>
      </c>
      <c r="J44" s="36" t="s">
        <v>24</v>
      </c>
      <c r="K44" s="32"/>
      <c r="L44" s="31"/>
      <c r="M44" s="30"/>
      <c r="N44" s="35"/>
    </row>
    <row r="45" spans="1:14" s="29" customFormat="1" ht="9" customHeight="1">
      <c r="A45" s="34"/>
      <c r="B45" s="34"/>
      <c r="C45" s="552" t="s">
        <v>23</v>
      </c>
      <c r="D45" s="552"/>
      <c r="E45" s="552"/>
      <c r="F45" s="34"/>
      <c r="G45" s="33">
        <v>2114554</v>
      </c>
      <c r="H45" s="15">
        <v>1435949</v>
      </c>
      <c r="I45" s="15">
        <v>419789</v>
      </c>
      <c r="J45" s="15">
        <v>1016160</v>
      </c>
      <c r="K45" s="32"/>
      <c r="L45" s="31"/>
      <c r="M45" s="30"/>
    </row>
    <row r="46" spans="1:14" ht="6" customHeight="1" thickBot="1">
      <c r="A46" s="17"/>
      <c r="B46" s="17"/>
      <c r="C46" s="17"/>
      <c r="D46" s="17"/>
      <c r="E46" s="17"/>
      <c r="F46" s="18"/>
      <c r="G46" s="28"/>
      <c r="H46" s="28"/>
      <c r="I46" s="28"/>
      <c r="J46" s="28"/>
    </row>
    <row r="47" spans="1:14" ht="4.5" customHeight="1" thickTop="1"/>
    <row r="48" spans="1:14" s="1" customFormat="1">
      <c r="A48" s="1" t="s">
        <v>22</v>
      </c>
      <c r="K48" s="27"/>
      <c r="L48" s="27"/>
      <c r="M48" s="27"/>
    </row>
    <row r="49" spans="1:13" s="1" customFormat="1">
      <c r="A49" s="1" t="s">
        <v>21</v>
      </c>
      <c r="K49" s="27"/>
      <c r="L49" s="27"/>
      <c r="M49" s="27"/>
    </row>
    <row r="50" spans="1:13" s="1" customFormat="1">
      <c r="A50" s="1" t="s">
        <v>20</v>
      </c>
      <c r="K50" s="27"/>
      <c r="L50" s="27"/>
      <c r="M50" s="27"/>
    </row>
    <row r="51" spans="1:13" s="1" customFormat="1">
      <c r="A51" s="1" t="s">
        <v>19</v>
      </c>
      <c r="K51" s="27"/>
      <c r="L51" s="27"/>
      <c r="M51" s="27"/>
    </row>
    <row r="53" spans="1:13">
      <c r="C53" s="26"/>
    </row>
  </sheetData>
  <mergeCells count="37">
    <mergeCell ref="B43:E43"/>
    <mergeCell ref="C45:E45"/>
    <mergeCell ref="C35:E35"/>
    <mergeCell ref="C36:E36"/>
    <mergeCell ref="C37:E37"/>
    <mergeCell ref="C38:E38"/>
    <mergeCell ref="C40:E40"/>
    <mergeCell ref="C41:E41"/>
    <mergeCell ref="C44:E44"/>
    <mergeCell ref="C19:E19"/>
    <mergeCell ref="C34:E34"/>
    <mergeCell ref="B21:E21"/>
    <mergeCell ref="C22:E22"/>
    <mergeCell ref="C23:E23"/>
    <mergeCell ref="C24:E24"/>
    <mergeCell ref="C25:E25"/>
    <mergeCell ref="C26:E26"/>
    <mergeCell ref="C28:E28"/>
    <mergeCell ref="C29:E29"/>
    <mergeCell ref="C30:E30"/>
    <mergeCell ref="C31:E31"/>
    <mergeCell ref="C32:E32"/>
    <mergeCell ref="C14:E14"/>
    <mergeCell ref="C15:E15"/>
    <mergeCell ref="C16:E16"/>
    <mergeCell ref="C18:E18"/>
    <mergeCell ref="C7:E7"/>
    <mergeCell ref="C8:E8"/>
    <mergeCell ref="C9:E9"/>
    <mergeCell ref="C10:E10"/>
    <mergeCell ref="C12:E12"/>
    <mergeCell ref="C13:E13"/>
    <mergeCell ref="B2:E3"/>
    <mergeCell ref="G2:G3"/>
    <mergeCell ref="H2:H3"/>
    <mergeCell ref="B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/>
  <headerFooter>
    <oddHeader>&amp;L鉄道乗車人員&amp;R&amp;F (&amp;A)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E40"/>
  <sheetViews>
    <sheetView zoomScaleNormal="100" workbookViewId="0"/>
  </sheetViews>
  <sheetFormatPr defaultRowHeight="13"/>
  <cols>
    <col min="1" max="1" width="15.85546875" style="334" customWidth="1"/>
    <col min="2" max="2" width="1" style="333" customWidth="1"/>
    <col min="3" max="4" width="10.140625" style="333" customWidth="1"/>
    <col min="5" max="11" width="9" style="333" customWidth="1"/>
    <col min="12" max="20" width="9" style="222" customWidth="1"/>
    <col min="21" max="22" width="10.140625" style="222" customWidth="1"/>
    <col min="23" max="23" width="9" style="222" customWidth="1"/>
    <col min="24" max="27" width="10.85546875" style="222" customWidth="1"/>
    <col min="28" max="29" width="9" style="222" customWidth="1"/>
    <col min="30" max="30" width="1" style="333" customWidth="1"/>
    <col min="31" max="256" width="9.5703125" style="333"/>
    <col min="257" max="257" width="23" style="333" customWidth="1"/>
    <col min="258" max="258" width="1" style="333" customWidth="1"/>
    <col min="259" max="259" width="10.85546875" style="333" customWidth="1"/>
    <col min="260" max="260" width="11.5703125" style="333" customWidth="1"/>
    <col min="261" max="261" width="11" style="333" customWidth="1"/>
    <col min="262" max="262" width="9.140625" style="333" customWidth="1"/>
    <col min="263" max="267" width="10" style="333" customWidth="1"/>
    <col min="268" max="271" width="8.140625" style="333" customWidth="1"/>
    <col min="272" max="272" width="8.42578125" style="333" customWidth="1"/>
    <col min="273" max="276" width="8.140625" style="333" customWidth="1"/>
    <col min="277" max="277" width="9.85546875" style="333" customWidth="1"/>
    <col min="278" max="278" width="10.140625" style="333" customWidth="1"/>
    <col min="279" max="279" width="8.140625" style="333" customWidth="1"/>
    <col min="280" max="285" width="13" style="333" customWidth="1"/>
    <col min="286" max="286" width="1" style="333" customWidth="1"/>
    <col min="287" max="512" width="9.5703125" style="333"/>
    <col min="513" max="513" width="23" style="333" customWidth="1"/>
    <col min="514" max="514" width="1" style="333" customWidth="1"/>
    <col min="515" max="515" width="10.85546875" style="333" customWidth="1"/>
    <col min="516" max="516" width="11.5703125" style="333" customWidth="1"/>
    <col min="517" max="517" width="11" style="333" customWidth="1"/>
    <col min="518" max="518" width="9.140625" style="333" customWidth="1"/>
    <col min="519" max="523" width="10" style="333" customWidth="1"/>
    <col min="524" max="527" width="8.140625" style="333" customWidth="1"/>
    <col min="528" max="528" width="8.42578125" style="333" customWidth="1"/>
    <col min="529" max="532" width="8.140625" style="333" customWidth="1"/>
    <col min="533" max="533" width="9.85546875" style="333" customWidth="1"/>
    <col min="534" max="534" width="10.140625" style="333" customWidth="1"/>
    <col min="535" max="535" width="8.140625" style="333" customWidth="1"/>
    <col min="536" max="541" width="13" style="333" customWidth="1"/>
    <col min="542" max="542" width="1" style="333" customWidth="1"/>
    <col min="543" max="768" width="9.5703125" style="333"/>
    <col min="769" max="769" width="23" style="333" customWidth="1"/>
    <col min="770" max="770" width="1" style="333" customWidth="1"/>
    <col min="771" max="771" width="10.85546875" style="333" customWidth="1"/>
    <col min="772" max="772" width="11.5703125" style="333" customWidth="1"/>
    <col min="773" max="773" width="11" style="333" customWidth="1"/>
    <col min="774" max="774" width="9.140625" style="333" customWidth="1"/>
    <col min="775" max="779" width="10" style="333" customWidth="1"/>
    <col min="780" max="783" width="8.140625" style="333" customWidth="1"/>
    <col min="784" max="784" width="8.42578125" style="333" customWidth="1"/>
    <col min="785" max="788" width="8.140625" style="333" customWidth="1"/>
    <col min="789" max="789" width="9.85546875" style="333" customWidth="1"/>
    <col min="790" max="790" width="10.140625" style="333" customWidth="1"/>
    <col min="791" max="791" width="8.140625" style="333" customWidth="1"/>
    <col min="792" max="797" width="13" style="333" customWidth="1"/>
    <col min="798" max="798" width="1" style="333" customWidth="1"/>
    <col min="799" max="1024" width="9.5703125" style="333"/>
    <col min="1025" max="1025" width="23" style="333" customWidth="1"/>
    <col min="1026" max="1026" width="1" style="333" customWidth="1"/>
    <col min="1027" max="1027" width="10.85546875" style="333" customWidth="1"/>
    <col min="1028" max="1028" width="11.5703125" style="333" customWidth="1"/>
    <col min="1029" max="1029" width="11" style="333" customWidth="1"/>
    <col min="1030" max="1030" width="9.140625" style="333" customWidth="1"/>
    <col min="1031" max="1035" width="10" style="333" customWidth="1"/>
    <col min="1036" max="1039" width="8.140625" style="333" customWidth="1"/>
    <col min="1040" max="1040" width="8.42578125" style="333" customWidth="1"/>
    <col min="1041" max="1044" width="8.140625" style="333" customWidth="1"/>
    <col min="1045" max="1045" width="9.85546875" style="333" customWidth="1"/>
    <col min="1046" max="1046" width="10.140625" style="333" customWidth="1"/>
    <col min="1047" max="1047" width="8.140625" style="333" customWidth="1"/>
    <col min="1048" max="1053" width="13" style="333" customWidth="1"/>
    <col min="1054" max="1054" width="1" style="333" customWidth="1"/>
    <col min="1055" max="1280" width="9.5703125" style="333"/>
    <col min="1281" max="1281" width="23" style="333" customWidth="1"/>
    <col min="1282" max="1282" width="1" style="333" customWidth="1"/>
    <col min="1283" max="1283" width="10.85546875" style="333" customWidth="1"/>
    <col min="1284" max="1284" width="11.5703125" style="333" customWidth="1"/>
    <col min="1285" max="1285" width="11" style="333" customWidth="1"/>
    <col min="1286" max="1286" width="9.140625" style="333" customWidth="1"/>
    <col min="1287" max="1291" width="10" style="333" customWidth="1"/>
    <col min="1292" max="1295" width="8.140625" style="333" customWidth="1"/>
    <col min="1296" max="1296" width="8.42578125" style="333" customWidth="1"/>
    <col min="1297" max="1300" width="8.140625" style="333" customWidth="1"/>
    <col min="1301" max="1301" width="9.85546875" style="333" customWidth="1"/>
    <col min="1302" max="1302" width="10.140625" style="333" customWidth="1"/>
    <col min="1303" max="1303" width="8.140625" style="333" customWidth="1"/>
    <col min="1304" max="1309" width="13" style="333" customWidth="1"/>
    <col min="1310" max="1310" width="1" style="333" customWidth="1"/>
    <col min="1311" max="1536" width="9.5703125" style="333"/>
    <col min="1537" max="1537" width="23" style="333" customWidth="1"/>
    <col min="1538" max="1538" width="1" style="333" customWidth="1"/>
    <col min="1539" max="1539" width="10.85546875" style="333" customWidth="1"/>
    <col min="1540" max="1540" width="11.5703125" style="333" customWidth="1"/>
    <col min="1541" max="1541" width="11" style="333" customWidth="1"/>
    <col min="1542" max="1542" width="9.140625" style="333" customWidth="1"/>
    <col min="1543" max="1547" width="10" style="333" customWidth="1"/>
    <col min="1548" max="1551" width="8.140625" style="333" customWidth="1"/>
    <col min="1552" max="1552" width="8.42578125" style="333" customWidth="1"/>
    <col min="1553" max="1556" width="8.140625" style="333" customWidth="1"/>
    <col min="1557" max="1557" width="9.85546875" style="333" customWidth="1"/>
    <col min="1558" max="1558" width="10.140625" style="333" customWidth="1"/>
    <col min="1559" max="1559" width="8.140625" style="333" customWidth="1"/>
    <col min="1560" max="1565" width="13" style="333" customWidth="1"/>
    <col min="1566" max="1566" width="1" style="333" customWidth="1"/>
    <col min="1567" max="1792" width="9.5703125" style="333"/>
    <col min="1793" max="1793" width="23" style="333" customWidth="1"/>
    <col min="1794" max="1794" width="1" style="333" customWidth="1"/>
    <col min="1795" max="1795" width="10.85546875" style="333" customWidth="1"/>
    <col min="1796" max="1796" width="11.5703125" style="333" customWidth="1"/>
    <col min="1797" max="1797" width="11" style="333" customWidth="1"/>
    <col min="1798" max="1798" width="9.140625" style="333" customWidth="1"/>
    <col min="1799" max="1803" width="10" style="333" customWidth="1"/>
    <col min="1804" max="1807" width="8.140625" style="333" customWidth="1"/>
    <col min="1808" max="1808" width="8.42578125" style="333" customWidth="1"/>
    <col min="1809" max="1812" width="8.140625" style="333" customWidth="1"/>
    <col min="1813" max="1813" width="9.85546875" style="333" customWidth="1"/>
    <col min="1814" max="1814" width="10.140625" style="333" customWidth="1"/>
    <col min="1815" max="1815" width="8.140625" style="333" customWidth="1"/>
    <col min="1816" max="1821" width="13" style="333" customWidth="1"/>
    <col min="1822" max="1822" width="1" style="333" customWidth="1"/>
    <col min="1823" max="2048" width="9.5703125" style="333"/>
    <col min="2049" max="2049" width="23" style="333" customWidth="1"/>
    <col min="2050" max="2050" width="1" style="333" customWidth="1"/>
    <col min="2051" max="2051" width="10.85546875" style="333" customWidth="1"/>
    <col min="2052" max="2052" width="11.5703125" style="333" customWidth="1"/>
    <col min="2053" max="2053" width="11" style="333" customWidth="1"/>
    <col min="2054" max="2054" width="9.140625" style="333" customWidth="1"/>
    <col min="2055" max="2059" width="10" style="333" customWidth="1"/>
    <col min="2060" max="2063" width="8.140625" style="333" customWidth="1"/>
    <col min="2064" max="2064" width="8.42578125" style="333" customWidth="1"/>
    <col min="2065" max="2068" width="8.140625" style="333" customWidth="1"/>
    <col min="2069" max="2069" width="9.85546875" style="333" customWidth="1"/>
    <col min="2070" max="2070" width="10.140625" style="333" customWidth="1"/>
    <col min="2071" max="2071" width="8.140625" style="333" customWidth="1"/>
    <col min="2072" max="2077" width="13" style="333" customWidth="1"/>
    <col min="2078" max="2078" width="1" style="333" customWidth="1"/>
    <col min="2079" max="2304" width="9.5703125" style="333"/>
    <col min="2305" max="2305" width="23" style="333" customWidth="1"/>
    <col min="2306" max="2306" width="1" style="333" customWidth="1"/>
    <col min="2307" max="2307" width="10.85546875" style="333" customWidth="1"/>
    <col min="2308" max="2308" width="11.5703125" style="333" customWidth="1"/>
    <col min="2309" max="2309" width="11" style="333" customWidth="1"/>
    <col min="2310" max="2310" width="9.140625" style="333" customWidth="1"/>
    <col min="2311" max="2315" width="10" style="333" customWidth="1"/>
    <col min="2316" max="2319" width="8.140625" style="333" customWidth="1"/>
    <col min="2320" max="2320" width="8.42578125" style="333" customWidth="1"/>
    <col min="2321" max="2324" width="8.140625" style="333" customWidth="1"/>
    <col min="2325" max="2325" width="9.85546875" style="333" customWidth="1"/>
    <col min="2326" max="2326" width="10.140625" style="333" customWidth="1"/>
    <col min="2327" max="2327" width="8.140625" style="333" customWidth="1"/>
    <col min="2328" max="2333" width="13" style="333" customWidth="1"/>
    <col min="2334" max="2334" width="1" style="333" customWidth="1"/>
    <col min="2335" max="2560" width="9.5703125" style="333"/>
    <col min="2561" max="2561" width="23" style="333" customWidth="1"/>
    <col min="2562" max="2562" width="1" style="333" customWidth="1"/>
    <col min="2563" max="2563" width="10.85546875" style="333" customWidth="1"/>
    <col min="2564" max="2564" width="11.5703125" style="333" customWidth="1"/>
    <col min="2565" max="2565" width="11" style="333" customWidth="1"/>
    <col min="2566" max="2566" width="9.140625" style="333" customWidth="1"/>
    <col min="2567" max="2571" width="10" style="333" customWidth="1"/>
    <col min="2572" max="2575" width="8.140625" style="333" customWidth="1"/>
    <col min="2576" max="2576" width="8.42578125" style="333" customWidth="1"/>
    <col min="2577" max="2580" width="8.140625" style="333" customWidth="1"/>
    <col min="2581" max="2581" width="9.85546875" style="333" customWidth="1"/>
    <col min="2582" max="2582" width="10.140625" style="333" customWidth="1"/>
    <col min="2583" max="2583" width="8.140625" style="333" customWidth="1"/>
    <col min="2584" max="2589" width="13" style="333" customWidth="1"/>
    <col min="2590" max="2590" width="1" style="333" customWidth="1"/>
    <col min="2591" max="2816" width="9.5703125" style="333"/>
    <col min="2817" max="2817" width="23" style="333" customWidth="1"/>
    <col min="2818" max="2818" width="1" style="333" customWidth="1"/>
    <col min="2819" max="2819" width="10.85546875" style="333" customWidth="1"/>
    <col min="2820" max="2820" width="11.5703125" style="333" customWidth="1"/>
    <col min="2821" max="2821" width="11" style="333" customWidth="1"/>
    <col min="2822" max="2822" width="9.140625" style="333" customWidth="1"/>
    <col min="2823" max="2827" width="10" style="333" customWidth="1"/>
    <col min="2828" max="2831" width="8.140625" style="333" customWidth="1"/>
    <col min="2832" max="2832" width="8.42578125" style="333" customWidth="1"/>
    <col min="2833" max="2836" width="8.140625" style="333" customWidth="1"/>
    <col min="2837" max="2837" width="9.85546875" style="333" customWidth="1"/>
    <col min="2838" max="2838" width="10.140625" style="333" customWidth="1"/>
    <col min="2839" max="2839" width="8.140625" style="333" customWidth="1"/>
    <col min="2840" max="2845" width="13" style="333" customWidth="1"/>
    <col min="2846" max="2846" width="1" style="333" customWidth="1"/>
    <col min="2847" max="3072" width="9.5703125" style="333"/>
    <col min="3073" max="3073" width="23" style="333" customWidth="1"/>
    <col min="3074" max="3074" width="1" style="333" customWidth="1"/>
    <col min="3075" max="3075" width="10.85546875" style="333" customWidth="1"/>
    <col min="3076" max="3076" width="11.5703125" style="333" customWidth="1"/>
    <col min="3077" max="3077" width="11" style="333" customWidth="1"/>
    <col min="3078" max="3078" width="9.140625" style="333" customWidth="1"/>
    <col min="3079" max="3083" width="10" style="333" customWidth="1"/>
    <col min="3084" max="3087" width="8.140625" style="333" customWidth="1"/>
    <col min="3088" max="3088" width="8.42578125" style="333" customWidth="1"/>
    <col min="3089" max="3092" width="8.140625" style="333" customWidth="1"/>
    <col min="3093" max="3093" width="9.85546875" style="333" customWidth="1"/>
    <col min="3094" max="3094" width="10.140625" style="333" customWidth="1"/>
    <col min="3095" max="3095" width="8.140625" style="333" customWidth="1"/>
    <col min="3096" max="3101" width="13" style="333" customWidth="1"/>
    <col min="3102" max="3102" width="1" style="333" customWidth="1"/>
    <col min="3103" max="3328" width="9.5703125" style="333"/>
    <col min="3329" max="3329" width="23" style="333" customWidth="1"/>
    <col min="3330" max="3330" width="1" style="333" customWidth="1"/>
    <col min="3331" max="3331" width="10.85546875" style="333" customWidth="1"/>
    <col min="3332" max="3332" width="11.5703125" style="333" customWidth="1"/>
    <col min="3333" max="3333" width="11" style="333" customWidth="1"/>
    <col min="3334" max="3334" width="9.140625" style="333" customWidth="1"/>
    <col min="3335" max="3339" width="10" style="333" customWidth="1"/>
    <col min="3340" max="3343" width="8.140625" style="333" customWidth="1"/>
    <col min="3344" max="3344" width="8.42578125" style="333" customWidth="1"/>
    <col min="3345" max="3348" width="8.140625" style="333" customWidth="1"/>
    <col min="3349" max="3349" width="9.85546875" style="333" customWidth="1"/>
    <col min="3350" max="3350" width="10.140625" style="333" customWidth="1"/>
    <col min="3351" max="3351" width="8.140625" style="333" customWidth="1"/>
    <col min="3352" max="3357" width="13" style="333" customWidth="1"/>
    <col min="3358" max="3358" width="1" style="333" customWidth="1"/>
    <col min="3359" max="3584" width="9.5703125" style="333"/>
    <col min="3585" max="3585" width="23" style="333" customWidth="1"/>
    <col min="3586" max="3586" width="1" style="333" customWidth="1"/>
    <col min="3587" max="3587" width="10.85546875" style="333" customWidth="1"/>
    <col min="3588" max="3588" width="11.5703125" style="333" customWidth="1"/>
    <col min="3589" max="3589" width="11" style="333" customWidth="1"/>
    <col min="3590" max="3590" width="9.140625" style="333" customWidth="1"/>
    <col min="3591" max="3595" width="10" style="333" customWidth="1"/>
    <col min="3596" max="3599" width="8.140625" style="333" customWidth="1"/>
    <col min="3600" max="3600" width="8.42578125" style="333" customWidth="1"/>
    <col min="3601" max="3604" width="8.140625" style="333" customWidth="1"/>
    <col min="3605" max="3605" width="9.85546875" style="333" customWidth="1"/>
    <col min="3606" max="3606" width="10.140625" style="333" customWidth="1"/>
    <col min="3607" max="3607" width="8.140625" style="333" customWidth="1"/>
    <col min="3608" max="3613" width="13" style="333" customWidth="1"/>
    <col min="3614" max="3614" width="1" style="333" customWidth="1"/>
    <col min="3615" max="3840" width="9.5703125" style="333"/>
    <col min="3841" max="3841" width="23" style="333" customWidth="1"/>
    <col min="3842" max="3842" width="1" style="333" customWidth="1"/>
    <col min="3843" max="3843" width="10.85546875" style="333" customWidth="1"/>
    <col min="3844" max="3844" width="11.5703125" style="333" customWidth="1"/>
    <col min="3845" max="3845" width="11" style="333" customWidth="1"/>
    <col min="3846" max="3846" width="9.140625" style="333" customWidth="1"/>
    <col min="3847" max="3851" width="10" style="333" customWidth="1"/>
    <col min="3852" max="3855" width="8.140625" style="333" customWidth="1"/>
    <col min="3856" max="3856" width="8.42578125" style="333" customWidth="1"/>
    <col min="3857" max="3860" width="8.140625" style="333" customWidth="1"/>
    <col min="3861" max="3861" width="9.85546875" style="333" customWidth="1"/>
    <col min="3862" max="3862" width="10.140625" style="333" customWidth="1"/>
    <col min="3863" max="3863" width="8.140625" style="333" customWidth="1"/>
    <col min="3864" max="3869" width="13" style="333" customWidth="1"/>
    <col min="3870" max="3870" width="1" style="333" customWidth="1"/>
    <col min="3871" max="4096" width="9.5703125" style="333"/>
    <col min="4097" max="4097" width="23" style="333" customWidth="1"/>
    <col min="4098" max="4098" width="1" style="333" customWidth="1"/>
    <col min="4099" max="4099" width="10.85546875" style="333" customWidth="1"/>
    <col min="4100" max="4100" width="11.5703125" style="333" customWidth="1"/>
    <col min="4101" max="4101" width="11" style="333" customWidth="1"/>
    <col min="4102" max="4102" width="9.140625" style="333" customWidth="1"/>
    <col min="4103" max="4107" width="10" style="333" customWidth="1"/>
    <col min="4108" max="4111" width="8.140625" style="333" customWidth="1"/>
    <col min="4112" max="4112" width="8.42578125" style="333" customWidth="1"/>
    <col min="4113" max="4116" width="8.140625" style="333" customWidth="1"/>
    <col min="4117" max="4117" width="9.85546875" style="333" customWidth="1"/>
    <col min="4118" max="4118" width="10.140625" style="333" customWidth="1"/>
    <col min="4119" max="4119" width="8.140625" style="333" customWidth="1"/>
    <col min="4120" max="4125" width="13" style="333" customWidth="1"/>
    <col min="4126" max="4126" width="1" style="333" customWidth="1"/>
    <col min="4127" max="4352" width="9.5703125" style="333"/>
    <col min="4353" max="4353" width="23" style="333" customWidth="1"/>
    <col min="4354" max="4354" width="1" style="333" customWidth="1"/>
    <col min="4355" max="4355" width="10.85546875" style="333" customWidth="1"/>
    <col min="4356" max="4356" width="11.5703125" style="333" customWidth="1"/>
    <col min="4357" max="4357" width="11" style="333" customWidth="1"/>
    <col min="4358" max="4358" width="9.140625" style="333" customWidth="1"/>
    <col min="4359" max="4363" width="10" style="333" customWidth="1"/>
    <col min="4364" max="4367" width="8.140625" style="333" customWidth="1"/>
    <col min="4368" max="4368" width="8.42578125" style="333" customWidth="1"/>
    <col min="4369" max="4372" width="8.140625" style="333" customWidth="1"/>
    <col min="4373" max="4373" width="9.85546875" style="333" customWidth="1"/>
    <col min="4374" max="4374" width="10.140625" style="333" customWidth="1"/>
    <col min="4375" max="4375" width="8.140625" style="333" customWidth="1"/>
    <col min="4376" max="4381" width="13" style="333" customWidth="1"/>
    <col min="4382" max="4382" width="1" style="333" customWidth="1"/>
    <col min="4383" max="4608" width="9.5703125" style="333"/>
    <col min="4609" max="4609" width="23" style="333" customWidth="1"/>
    <col min="4610" max="4610" width="1" style="333" customWidth="1"/>
    <col min="4611" max="4611" width="10.85546875" style="333" customWidth="1"/>
    <col min="4612" max="4612" width="11.5703125" style="333" customWidth="1"/>
    <col min="4613" max="4613" width="11" style="333" customWidth="1"/>
    <col min="4614" max="4614" width="9.140625" style="333" customWidth="1"/>
    <col min="4615" max="4619" width="10" style="333" customWidth="1"/>
    <col min="4620" max="4623" width="8.140625" style="333" customWidth="1"/>
    <col min="4624" max="4624" width="8.42578125" style="333" customWidth="1"/>
    <col min="4625" max="4628" width="8.140625" style="333" customWidth="1"/>
    <col min="4629" max="4629" width="9.85546875" style="333" customWidth="1"/>
    <col min="4630" max="4630" width="10.140625" style="333" customWidth="1"/>
    <col min="4631" max="4631" width="8.140625" style="333" customWidth="1"/>
    <col min="4632" max="4637" width="13" style="333" customWidth="1"/>
    <col min="4638" max="4638" width="1" style="333" customWidth="1"/>
    <col min="4639" max="4864" width="9.5703125" style="333"/>
    <col min="4865" max="4865" width="23" style="333" customWidth="1"/>
    <col min="4866" max="4866" width="1" style="333" customWidth="1"/>
    <col min="4867" max="4867" width="10.85546875" style="333" customWidth="1"/>
    <col min="4868" max="4868" width="11.5703125" style="333" customWidth="1"/>
    <col min="4869" max="4869" width="11" style="333" customWidth="1"/>
    <col min="4870" max="4870" width="9.140625" style="333" customWidth="1"/>
    <col min="4871" max="4875" width="10" style="333" customWidth="1"/>
    <col min="4876" max="4879" width="8.140625" style="333" customWidth="1"/>
    <col min="4880" max="4880" width="8.42578125" style="333" customWidth="1"/>
    <col min="4881" max="4884" width="8.140625" style="333" customWidth="1"/>
    <col min="4885" max="4885" width="9.85546875" style="333" customWidth="1"/>
    <col min="4886" max="4886" width="10.140625" style="333" customWidth="1"/>
    <col min="4887" max="4887" width="8.140625" style="333" customWidth="1"/>
    <col min="4888" max="4893" width="13" style="333" customWidth="1"/>
    <col min="4894" max="4894" width="1" style="333" customWidth="1"/>
    <col min="4895" max="5120" width="9.5703125" style="333"/>
    <col min="5121" max="5121" width="23" style="333" customWidth="1"/>
    <col min="5122" max="5122" width="1" style="333" customWidth="1"/>
    <col min="5123" max="5123" width="10.85546875" style="333" customWidth="1"/>
    <col min="5124" max="5124" width="11.5703125" style="333" customWidth="1"/>
    <col min="5125" max="5125" width="11" style="333" customWidth="1"/>
    <col min="5126" max="5126" width="9.140625" style="333" customWidth="1"/>
    <col min="5127" max="5131" width="10" style="333" customWidth="1"/>
    <col min="5132" max="5135" width="8.140625" style="333" customWidth="1"/>
    <col min="5136" max="5136" width="8.42578125" style="333" customWidth="1"/>
    <col min="5137" max="5140" width="8.140625" style="333" customWidth="1"/>
    <col min="5141" max="5141" width="9.85546875" style="333" customWidth="1"/>
    <col min="5142" max="5142" width="10.140625" style="333" customWidth="1"/>
    <col min="5143" max="5143" width="8.140625" style="333" customWidth="1"/>
    <col min="5144" max="5149" width="13" style="333" customWidth="1"/>
    <col min="5150" max="5150" width="1" style="333" customWidth="1"/>
    <col min="5151" max="5376" width="9.5703125" style="333"/>
    <col min="5377" max="5377" width="23" style="333" customWidth="1"/>
    <col min="5378" max="5378" width="1" style="333" customWidth="1"/>
    <col min="5379" max="5379" width="10.85546875" style="333" customWidth="1"/>
    <col min="5380" max="5380" width="11.5703125" style="333" customWidth="1"/>
    <col min="5381" max="5381" width="11" style="333" customWidth="1"/>
    <col min="5382" max="5382" width="9.140625" style="333" customWidth="1"/>
    <col min="5383" max="5387" width="10" style="333" customWidth="1"/>
    <col min="5388" max="5391" width="8.140625" style="333" customWidth="1"/>
    <col min="5392" max="5392" width="8.42578125" style="333" customWidth="1"/>
    <col min="5393" max="5396" width="8.140625" style="333" customWidth="1"/>
    <col min="5397" max="5397" width="9.85546875" style="333" customWidth="1"/>
    <col min="5398" max="5398" width="10.140625" style="333" customWidth="1"/>
    <col min="5399" max="5399" width="8.140625" style="333" customWidth="1"/>
    <col min="5400" max="5405" width="13" style="333" customWidth="1"/>
    <col min="5406" max="5406" width="1" style="333" customWidth="1"/>
    <col min="5407" max="5632" width="9.5703125" style="333"/>
    <col min="5633" max="5633" width="23" style="333" customWidth="1"/>
    <col min="5634" max="5634" width="1" style="333" customWidth="1"/>
    <col min="5635" max="5635" width="10.85546875" style="333" customWidth="1"/>
    <col min="5636" max="5636" width="11.5703125" style="333" customWidth="1"/>
    <col min="5637" max="5637" width="11" style="333" customWidth="1"/>
    <col min="5638" max="5638" width="9.140625" style="333" customWidth="1"/>
    <col min="5639" max="5643" width="10" style="333" customWidth="1"/>
    <col min="5644" max="5647" width="8.140625" style="333" customWidth="1"/>
    <col min="5648" max="5648" width="8.42578125" style="333" customWidth="1"/>
    <col min="5649" max="5652" width="8.140625" style="333" customWidth="1"/>
    <col min="5653" max="5653" width="9.85546875" style="333" customWidth="1"/>
    <col min="5654" max="5654" width="10.140625" style="333" customWidth="1"/>
    <col min="5655" max="5655" width="8.140625" style="333" customWidth="1"/>
    <col min="5656" max="5661" width="13" style="333" customWidth="1"/>
    <col min="5662" max="5662" width="1" style="333" customWidth="1"/>
    <col min="5663" max="5888" width="9.5703125" style="333"/>
    <col min="5889" max="5889" width="23" style="333" customWidth="1"/>
    <col min="5890" max="5890" width="1" style="333" customWidth="1"/>
    <col min="5891" max="5891" width="10.85546875" style="333" customWidth="1"/>
    <col min="5892" max="5892" width="11.5703125" style="333" customWidth="1"/>
    <col min="5893" max="5893" width="11" style="333" customWidth="1"/>
    <col min="5894" max="5894" width="9.140625" style="333" customWidth="1"/>
    <col min="5895" max="5899" width="10" style="333" customWidth="1"/>
    <col min="5900" max="5903" width="8.140625" style="333" customWidth="1"/>
    <col min="5904" max="5904" width="8.42578125" style="333" customWidth="1"/>
    <col min="5905" max="5908" width="8.140625" style="333" customWidth="1"/>
    <col min="5909" max="5909" width="9.85546875" style="333" customWidth="1"/>
    <col min="5910" max="5910" width="10.140625" style="333" customWidth="1"/>
    <col min="5911" max="5911" width="8.140625" style="333" customWidth="1"/>
    <col min="5912" max="5917" width="13" style="333" customWidth="1"/>
    <col min="5918" max="5918" width="1" style="333" customWidth="1"/>
    <col min="5919" max="6144" width="9.5703125" style="333"/>
    <col min="6145" max="6145" width="23" style="333" customWidth="1"/>
    <col min="6146" max="6146" width="1" style="333" customWidth="1"/>
    <col min="6147" max="6147" width="10.85546875" style="333" customWidth="1"/>
    <col min="6148" max="6148" width="11.5703125" style="333" customWidth="1"/>
    <col min="6149" max="6149" width="11" style="333" customWidth="1"/>
    <col min="6150" max="6150" width="9.140625" style="333" customWidth="1"/>
    <col min="6151" max="6155" width="10" style="333" customWidth="1"/>
    <col min="6156" max="6159" width="8.140625" style="333" customWidth="1"/>
    <col min="6160" max="6160" width="8.42578125" style="333" customWidth="1"/>
    <col min="6161" max="6164" width="8.140625" style="333" customWidth="1"/>
    <col min="6165" max="6165" width="9.85546875" style="333" customWidth="1"/>
    <col min="6166" max="6166" width="10.140625" style="333" customWidth="1"/>
    <col min="6167" max="6167" width="8.140625" style="333" customWidth="1"/>
    <col min="6168" max="6173" width="13" style="333" customWidth="1"/>
    <col min="6174" max="6174" width="1" style="333" customWidth="1"/>
    <col min="6175" max="6400" width="9.5703125" style="333"/>
    <col min="6401" max="6401" width="23" style="333" customWidth="1"/>
    <col min="6402" max="6402" width="1" style="333" customWidth="1"/>
    <col min="6403" max="6403" width="10.85546875" style="333" customWidth="1"/>
    <col min="6404" max="6404" width="11.5703125" style="333" customWidth="1"/>
    <col min="6405" max="6405" width="11" style="333" customWidth="1"/>
    <col min="6406" max="6406" width="9.140625" style="333" customWidth="1"/>
    <col min="6407" max="6411" width="10" style="333" customWidth="1"/>
    <col min="6412" max="6415" width="8.140625" style="333" customWidth="1"/>
    <col min="6416" max="6416" width="8.42578125" style="333" customWidth="1"/>
    <col min="6417" max="6420" width="8.140625" style="333" customWidth="1"/>
    <col min="6421" max="6421" width="9.85546875" style="333" customWidth="1"/>
    <col min="6422" max="6422" width="10.140625" style="333" customWidth="1"/>
    <col min="6423" max="6423" width="8.140625" style="333" customWidth="1"/>
    <col min="6424" max="6429" width="13" style="333" customWidth="1"/>
    <col min="6430" max="6430" width="1" style="333" customWidth="1"/>
    <col min="6431" max="6656" width="9.5703125" style="333"/>
    <col min="6657" max="6657" width="23" style="333" customWidth="1"/>
    <col min="6658" max="6658" width="1" style="333" customWidth="1"/>
    <col min="6659" max="6659" width="10.85546875" style="333" customWidth="1"/>
    <col min="6660" max="6660" width="11.5703125" style="333" customWidth="1"/>
    <col min="6661" max="6661" width="11" style="333" customWidth="1"/>
    <col min="6662" max="6662" width="9.140625" style="333" customWidth="1"/>
    <col min="6663" max="6667" width="10" style="333" customWidth="1"/>
    <col min="6668" max="6671" width="8.140625" style="333" customWidth="1"/>
    <col min="6672" max="6672" width="8.42578125" style="333" customWidth="1"/>
    <col min="6673" max="6676" width="8.140625" style="333" customWidth="1"/>
    <col min="6677" max="6677" width="9.85546875" style="333" customWidth="1"/>
    <col min="6678" max="6678" width="10.140625" style="333" customWidth="1"/>
    <col min="6679" max="6679" width="8.140625" style="333" customWidth="1"/>
    <col min="6680" max="6685" width="13" style="333" customWidth="1"/>
    <col min="6686" max="6686" width="1" style="333" customWidth="1"/>
    <col min="6687" max="6912" width="9.5703125" style="333"/>
    <col min="6913" max="6913" width="23" style="333" customWidth="1"/>
    <col min="6914" max="6914" width="1" style="333" customWidth="1"/>
    <col min="6915" max="6915" width="10.85546875" style="333" customWidth="1"/>
    <col min="6916" max="6916" width="11.5703125" style="333" customWidth="1"/>
    <col min="6917" max="6917" width="11" style="333" customWidth="1"/>
    <col min="6918" max="6918" width="9.140625" style="333" customWidth="1"/>
    <col min="6919" max="6923" width="10" style="333" customWidth="1"/>
    <col min="6924" max="6927" width="8.140625" style="333" customWidth="1"/>
    <col min="6928" max="6928" width="8.42578125" style="333" customWidth="1"/>
    <col min="6929" max="6932" width="8.140625" style="333" customWidth="1"/>
    <col min="6933" max="6933" width="9.85546875" style="333" customWidth="1"/>
    <col min="6934" max="6934" width="10.140625" style="333" customWidth="1"/>
    <col min="6935" max="6935" width="8.140625" style="333" customWidth="1"/>
    <col min="6936" max="6941" width="13" style="333" customWidth="1"/>
    <col min="6942" max="6942" width="1" style="333" customWidth="1"/>
    <col min="6943" max="7168" width="9.5703125" style="333"/>
    <col min="7169" max="7169" width="23" style="333" customWidth="1"/>
    <col min="7170" max="7170" width="1" style="333" customWidth="1"/>
    <col min="7171" max="7171" width="10.85546875" style="333" customWidth="1"/>
    <col min="7172" max="7172" width="11.5703125" style="333" customWidth="1"/>
    <col min="7173" max="7173" width="11" style="333" customWidth="1"/>
    <col min="7174" max="7174" width="9.140625" style="333" customWidth="1"/>
    <col min="7175" max="7179" width="10" style="333" customWidth="1"/>
    <col min="7180" max="7183" width="8.140625" style="333" customWidth="1"/>
    <col min="7184" max="7184" width="8.42578125" style="333" customWidth="1"/>
    <col min="7185" max="7188" width="8.140625" style="333" customWidth="1"/>
    <col min="7189" max="7189" width="9.85546875" style="333" customWidth="1"/>
    <col min="7190" max="7190" width="10.140625" style="333" customWidth="1"/>
    <col min="7191" max="7191" width="8.140625" style="333" customWidth="1"/>
    <col min="7192" max="7197" width="13" style="333" customWidth="1"/>
    <col min="7198" max="7198" width="1" style="333" customWidth="1"/>
    <col min="7199" max="7424" width="9.5703125" style="333"/>
    <col min="7425" max="7425" width="23" style="333" customWidth="1"/>
    <col min="7426" max="7426" width="1" style="333" customWidth="1"/>
    <col min="7427" max="7427" width="10.85546875" style="333" customWidth="1"/>
    <col min="7428" max="7428" width="11.5703125" style="333" customWidth="1"/>
    <col min="7429" max="7429" width="11" style="333" customWidth="1"/>
    <col min="7430" max="7430" width="9.140625" style="333" customWidth="1"/>
    <col min="7431" max="7435" width="10" style="333" customWidth="1"/>
    <col min="7436" max="7439" width="8.140625" style="333" customWidth="1"/>
    <col min="7440" max="7440" width="8.42578125" style="333" customWidth="1"/>
    <col min="7441" max="7444" width="8.140625" style="333" customWidth="1"/>
    <col min="7445" max="7445" width="9.85546875" style="333" customWidth="1"/>
    <col min="7446" max="7446" width="10.140625" style="333" customWidth="1"/>
    <col min="7447" max="7447" width="8.140625" style="333" customWidth="1"/>
    <col min="7448" max="7453" width="13" style="333" customWidth="1"/>
    <col min="7454" max="7454" width="1" style="333" customWidth="1"/>
    <col min="7455" max="7680" width="9.5703125" style="333"/>
    <col min="7681" max="7681" width="23" style="333" customWidth="1"/>
    <col min="7682" max="7682" width="1" style="333" customWidth="1"/>
    <col min="7683" max="7683" width="10.85546875" style="333" customWidth="1"/>
    <col min="7684" max="7684" width="11.5703125" style="333" customWidth="1"/>
    <col min="7685" max="7685" width="11" style="333" customWidth="1"/>
    <col min="7686" max="7686" width="9.140625" style="333" customWidth="1"/>
    <col min="7687" max="7691" width="10" style="333" customWidth="1"/>
    <col min="7692" max="7695" width="8.140625" style="333" customWidth="1"/>
    <col min="7696" max="7696" width="8.42578125" style="333" customWidth="1"/>
    <col min="7697" max="7700" width="8.140625" style="333" customWidth="1"/>
    <col min="7701" max="7701" width="9.85546875" style="333" customWidth="1"/>
    <col min="7702" max="7702" width="10.140625" style="333" customWidth="1"/>
    <col min="7703" max="7703" width="8.140625" style="333" customWidth="1"/>
    <col min="7704" max="7709" width="13" style="333" customWidth="1"/>
    <col min="7710" max="7710" width="1" style="333" customWidth="1"/>
    <col min="7711" max="7936" width="9.5703125" style="333"/>
    <col min="7937" max="7937" width="23" style="333" customWidth="1"/>
    <col min="7938" max="7938" width="1" style="333" customWidth="1"/>
    <col min="7939" max="7939" width="10.85546875" style="333" customWidth="1"/>
    <col min="7940" max="7940" width="11.5703125" style="333" customWidth="1"/>
    <col min="7941" max="7941" width="11" style="333" customWidth="1"/>
    <col min="7942" max="7942" width="9.140625" style="333" customWidth="1"/>
    <col min="7943" max="7947" width="10" style="333" customWidth="1"/>
    <col min="7948" max="7951" width="8.140625" style="333" customWidth="1"/>
    <col min="7952" max="7952" width="8.42578125" style="333" customWidth="1"/>
    <col min="7953" max="7956" width="8.140625" style="333" customWidth="1"/>
    <col min="7957" max="7957" width="9.85546875" style="333" customWidth="1"/>
    <col min="7958" max="7958" width="10.140625" style="333" customWidth="1"/>
    <col min="7959" max="7959" width="8.140625" style="333" customWidth="1"/>
    <col min="7960" max="7965" width="13" style="333" customWidth="1"/>
    <col min="7966" max="7966" width="1" style="333" customWidth="1"/>
    <col min="7967" max="8192" width="9.5703125" style="333"/>
    <col min="8193" max="8193" width="23" style="333" customWidth="1"/>
    <col min="8194" max="8194" width="1" style="333" customWidth="1"/>
    <col min="8195" max="8195" width="10.85546875" style="333" customWidth="1"/>
    <col min="8196" max="8196" width="11.5703125" style="333" customWidth="1"/>
    <col min="8197" max="8197" width="11" style="333" customWidth="1"/>
    <col min="8198" max="8198" width="9.140625" style="333" customWidth="1"/>
    <col min="8199" max="8203" width="10" style="333" customWidth="1"/>
    <col min="8204" max="8207" width="8.140625" style="333" customWidth="1"/>
    <col min="8208" max="8208" width="8.42578125" style="333" customWidth="1"/>
    <col min="8209" max="8212" width="8.140625" style="333" customWidth="1"/>
    <col min="8213" max="8213" width="9.85546875" style="333" customWidth="1"/>
    <col min="8214" max="8214" width="10.140625" style="333" customWidth="1"/>
    <col min="8215" max="8215" width="8.140625" style="333" customWidth="1"/>
    <col min="8216" max="8221" width="13" style="333" customWidth="1"/>
    <col min="8222" max="8222" width="1" style="333" customWidth="1"/>
    <col min="8223" max="8448" width="9.5703125" style="333"/>
    <col min="8449" max="8449" width="23" style="333" customWidth="1"/>
    <col min="8450" max="8450" width="1" style="333" customWidth="1"/>
    <col min="8451" max="8451" width="10.85546875" style="333" customWidth="1"/>
    <col min="8452" max="8452" width="11.5703125" style="333" customWidth="1"/>
    <col min="8453" max="8453" width="11" style="333" customWidth="1"/>
    <col min="8454" max="8454" width="9.140625" style="333" customWidth="1"/>
    <col min="8455" max="8459" width="10" style="333" customWidth="1"/>
    <col min="8460" max="8463" width="8.140625" style="333" customWidth="1"/>
    <col min="8464" max="8464" width="8.42578125" style="333" customWidth="1"/>
    <col min="8465" max="8468" width="8.140625" style="333" customWidth="1"/>
    <col min="8469" max="8469" width="9.85546875" style="333" customWidth="1"/>
    <col min="8470" max="8470" width="10.140625" style="333" customWidth="1"/>
    <col min="8471" max="8471" width="8.140625" style="333" customWidth="1"/>
    <col min="8472" max="8477" width="13" style="333" customWidth="1"/>
    <col min="8478" max="8478" width="1" style="333" customWidth="1"/>
    <col min="8479" max="8704" width="9.5703125" style="333"/>
    <col min="8705" max="8705" width="23" style="333" customWidth="1"/>
    <col min="8706" max="8706" width="1" style="333" customWidth="1"/>
    <col min="8707" max="8707" width="10.85546875" style="333" customWidth="1"/>
    <col min="8708" max="8708" width="11.5703125" style="333" customWidth="1"/>
    <col min="8709" max="8709" width="11" style="333" customWidth="1"/>
    <col min="8710" max="8710" width="9.140625" style="333" customWidth="1"/>
    <col min="8711" max="8715" width="10" style="333" customWidth="1"/>
    <col min="8716" max="8719" width="8.140625" style="333" customWidth="1"/>
    <col min="8720" max="8720" width="8.42578125" style="333" customWidth="1"/>
    <col min="8721" max="8724" width="8.140625" style="333" customWidth="1"/>
    <col min="8725" max="8725" width="9.85546875" style="333" customWidth="1"/>
    <col min="8726" max="8726" width="10.140625" style="333" customWidth="1"/>
    <col min="8727" max="8727" width="8.140625" style="333" customWidth="1"/>
    <col min="8728" max="8733" width="13" style="333" customWidth="1"/>
    <col min="8734" max="8734" width="1" style="333" customWidth="1"/>
    <col min="8735" max="8960" width="9.5703125" style="333"/>
    <col min="8961" max="8961" width="23" style="333" customWidth="1"/>
    <col min="8962" max="8962" width="1" style="333" customWidth="1"/>
    <col min="8963" max="8963" width="10.85546875" style="333" customWidth="1"/>
    <col min="8964" max="8964" width="11.5703125" style="333" customWidth="1"/>
    <col min="8965" max="8965" width="11" style="333" customWidth="1"/>
    <col min="8966" max="8966" width="9.140625" style="333" customWidth="1"/>
    <col min="8967" max="8971" width="10" style="333" customWidth="1"/>
    <col min="8972" max="8975" width="8.140625" style="333" customWidth="1"/>
    <col min="8976" max="8976" width="8.42578125" style="333" customWidth="1"/>
    <col min="8977" max="8980" width="8.140625" style="333" customWidth="1"/>
    <col min="8981" max="8981" width="9.85546875" style="333" customWidth="1"/>
    <col min="8982" max="8982" width="10.140625" style="333" customWidth="1"/>
    <col min="8983" max="8983" width="8.140625" style="333" customWidth="1"/>
    <col min="8984" max="8989" width="13" style="333" customWidth="1"/>
    <col min="8990" max="8990" width="1" style="333" customWidth="1"/>
    <col min="8991" max="9216" width="9.5703125" style="333"/>
    <col min="9217" max="9217" width="23" style="333" customWidth="1"/>
    <col min="9218" max="9218" width="1" style="333" customWidth="1"/>
    <col min="9219" max="9219" width="10.85546875" style="333" customWidth="1"/>
    <col min="9220" max="9220" width="11.5703125" style="333" customWidth="1"/>
    <col min="9221" max="9221" width="11" style="333" customWidth="1"/>
    <col min="9222" max="9222" width="9.140625" style="333" customWidth="1"/>
    <col min="9223" max="9227" width="10" style="333" customWidth="1"/>
    <col min="9228" max="9231" width="8.140625" style="333" customWidth="1"/>
    <col min="9232" max="9232" width="8.42578125" style="333" customWidth="1"/>
    <col min="9233" max="9236" width="8.140625" style="333" customWidth="1"/>
    <col min="9237" max="9237" width="9.85546875" style="333" customWidth="1"/>
    <col min="9238" max="9238" width="10.140625" style="333" customWidth="1"/>
    <col min="9239" max="9239" width="8.140625" style="333" customWidth="1"/>
    <col min="9240" max="9245" width="13" style="333" customWidth="1"/>
    <col min="9246" max="9246" width="1" style="333" customWidth="1"/>
    <col min="9247" max="9472" width="9.5703125" style="333"/>
    <col min="9473" max="9473" width="23" style="333" customWidth="1"/>
    <col min="9474" max="9474" width="1" style="333" customWidth="1"/>
    <col min="9475" max="9475" width="10.85546875" style="333" customWidth="1"/>
    <col min="9476" max="9476" width="11.5703125" style="333" customWidth="1"/>
    <col min="9477" max="9477" width="11" style="333" customWidth="1"/>
    <col min="9478" max="9478" width="9.140625" style="333" customWidth="1"/>
    <col min="9479" max="9483" width="10" style="333" customWidth="1"/>
    <col min="9484" max="9487" width="8.140625" style="333" customWidth="1"/>
    <col min="9488" max="9488" width="8.42578125" style="333" customWidth="1"/>
    <col min="9489" max="9492" width="8.140625" style="333" customWidth="1"/>
    <col min="9493" max="9493" width="9.85546875" style="333" customWidth="1"/>
    <col min="9494" max="9494" width="10.140625" style="333" customWidth="1"/>
    <col min="9495" max="9495" width="8.140625" style="333" customWidth="1"/>
    <col min="9496" max="9501" width="13" style="333" customWidth="1"/>
    <col min="9502" max="9502" width="1" style="333" customWidth="1"/>
    <col min="9503" max="9728" width="9.5703125" style="333"/>
    <col min="9729" max="9729" width="23" style="333" customWidth="1"/>
    <col min="9730" max="9730" width="1" style="333" customWidth="1"/>
    <col min="9731" max="9731" width="10.85546875" style="333" customWidth="1"/>
    <col min="9732" max="9732" width="11.5703125" style="333" customWidth="1"/>
    <col min="9733" max="9733" width="11" style="333" customWidth="1"/>
    <col min="9734" max="9734" width="9.140625" style="333" customWidth="1"/>
    <col min="9735" max="9739" width="10" style="333" customWidth="1"/>
    <col min="9740" max="9743" width="8.140625" style="333" customWidth="1"/>
    <col min="9744" max="9744" width="8.42578125" style="333" customWidth="1"/>
    <col min="9745" max="9748" width="8.140625" style="333" customWidth="1"/>
    <col min="9749" max="9749" width="9.85546875" style="333" customWidth="1"/>
    <col min="9750" max="9750" width="10.140625" style="333" customWidth="1"/>
    <col min="9751" max="9751" width="8.140625" style="333" customWidth="1"/>
    <col min="9752" max="9757" width="13" style="333" customWidth="1"/>
    <col min="9758" max="9758" width="1" style="333" customWidth="1"/>
    <col min="9759" max="9984" width="9.5703125" style="333"/>
    <col min="9985" max="9985" width="23" style="333" customWidth="1"/>
    <col min="9986" max="9986" width="1" style="333" customWidth="1"/>
    <col min="9987" max="9987" width="10.85546875" style="333" customWidth="1"/>
    <col min="9988" max="9988" width="11.5703125" style="333" customWidth="1"/>
    <col min="9989" max="9989" width="11" style="333" customWidth="1"/>
    <col min="9990" max="9990" width="9.140625" style="333" customWidth="1"/>
    <col min="9991" max="9995" width="10" style="333" customWidth="1"/>
    <col min="9996" max="9999" width="8.140625" style="333" customWidth="1"/>
    <col min="10000" max="10000" width="8.42578125" style="333" customWidth="1"/>
    <col min="10001" max="10004" width="8.140625" style="333" customWidth="1"/>
    <col min="10005" max="10005" width="9.85546875" style="333" customWidth="1"/>
    <col min="10006" max="10006" width="10.140625" style="333" customWidth="1"/>
    <col min="10007" max="10007" width="8.140625" style="333" customWidth="1"/>
    <col min="10008" max="10013" width="13" style="333" customWidth="1"/>
    <col min="10014" max="10014" width="1" style="333" customWidth="1"/>
    <col min="10015" max="10240" width="9.5703125" style="333"/>
    <col min="10241" max="10241" width="23" style="333" customWidth="1"/>
    <col min="10242" max="10242" width="1" style="333" customWidth="1"/>
    <col min="10243" max="10243" width="10.85546875" style="333" customWidth="1"/>
    <col min="10244" max="10244" width="11.5703125" style="333" customWidth="1"/>
    <col min="10245" max="10245" width="11" style="333" customWidth="1"/>
    <col min="10246" max="10246" width="9.140625" style="333" customWidth="1"/>
    <col min="10247" max="10251" width="10" style="333" customWidth="1"/>
    <col min="10252" max="10255" width="8.140625" style="333" customWidth="1"/>
    <col min="10256" max="10256" width="8.42578125" style="333" customWidth="1"/>
    <col min="10257" max="10260" width="8.140625" style="333" customWidth="1"/>
    <col min="10261" max="10261" width="9.85546875" style="333" customWidth="1"/>
    <col min="10262" max="10262" width="10.140625" style="333" customWidth="1"/>
    <col min="10263" max="10263" width="8.140625" style="333" customWidth="1"/>
    <col min="10264" max="10269" width="13" style="333" customWidth="1"/>
    <col min="10270" max="10270" width="1" style="333" customWidth="1"/>
    <col min="10271" max="10496" width="9.5703125" style="333"/>
    <col min="10497" max="10497" width="23" style="333" customWidth="1"/>
    <col min="10498" max="10498" width="1" style="333" customWidth="1"/>
    <col min="10499" max="10499" width="10.85546875" style="333" customWidth="1"/>
    <col min="10500" max="10500" width="11.5703125" style="333" customWidth="1"/>
    <col min="10501" max="10501" width="11" style="333" customWidth="1"/>
    <col min="10502" max="10502" width="9.140625" style="333" customWidth="1"/>
    <col min="10503" max="10507" width="10" style="333" customWidth="1"/>
    <col min="10508" max="10511" width="8.140625" style="333" customWidth="1"/>
    <col min="10512" max="10512" width="8.42578125" style="333" customWidth="1"/>
    <col min="10513" max="10516" width="8.140625" style="333" customWidth="1"/>
    <col min="10517" max="10517" width="9.85546875" style="333" customWidth="1"/>
    <col min="10518" max="10518" width="10.140625" style="333" customWidth="1"/>
    <col min="10519" max="10519" width="8.140625" style="333" customWidth="1"/>
    <col min="10520" max="10525" width="13" style="333" customWidth="1"/>
    <col min="10526" max="10526" width="1" style="333" customWidth="1"/>
    <col min="10527" max="10752" width="9.5703125" style="333"/>
    <col min="10753" max="10753" width="23" style="333" customWidth="1"/>
    <col min="10754" max="10754" width="1" style="333" customWidth="1"/>
    <col min="10755" max="10755" width="10.85546875" style="333" customWidth="1"/>
    <col min="10756" max="10756" width="11.5703125" style="333" customWidth="1"/>
    <col min="10757" max="10757" width="11" style="333" customWidth="1"/>
    <col min="10758" max="10758" width="9.140625" style="333" customWidth="1"/>
    <col min="10759" max="10763" width="10" style="333" customWidth="1"/>
    <col min="10764" max="10767" width="8.140625" style="333" customWidth="1"/>
    <col min="10768" max="10768" width="8.42578125" style="333" customWidth="1"/>
    <col min="10769" max="10772" width="8.140625" style="333" customWidth="1"/>
    <col min="10773" max="10773" width="9.85546875" style="333" customWidth="1"/>
    <col min="10774" max="10774" width="10.140625" style="333" customWidth="1"/>
    <col min="10775" max="10775" width="8.140625" style="333" customWidth="1"/>
    <col min="10776" max="10781" width="13" style="333" customWidth="1"/>
    <col min="10782" max="10782" width="1" style="333" customWidth="1"/>
    <col min="10783" max="11008" width="9.5703125" style="333"/>
    <col min="11009" max="11009" width="23" style="333" customWidth="1"/>
    <col min="11010" max="11010" width="1" style="333" customWidth="1"/>
    <col min="11011" max="11011" width="10.85546875" style="333" customWidth="1"/>
    <col min="11012" max="11012" width="11.5703125" style="333" customWidth="1"/>
    <col min="11013" max="11013" width="11" style="333" customWidth="1"/>
    <col min="11014" max="11014" width="9.140625" style="333" customWidth="1"/>
    <col min="11015" max="11019" width="10" style="333" customWidth="1"/>
    <col min="11020" max="11023" width="8.140625" style="333" customWidth="1"/>
    <col min="11024" max="11024" width="8.42578125" style="333" customWidth="1"/>
    <col min="11025" max="11028" width="8.140625" style="333" customWidth="1"/>
    <col min="11029" max="11029" width="9.85546875" style="333" customWidth="1"/>
    <col min="11030" max="11030" width="10.140625" style="333" customWidth="1"/>
    <col min="11031" max="11031" width="8.140625" style="333" customWidth="1"/>
    <col min="11032" max="11037" width="13" style="333" customWidth="1"/>
    <col min="11038" max="11038" width="1" style="333" customWidth="1"/>
    <col min="11039" max="11264" width="9.5703125" style="333"/>
    <col min="11265" max="11265" width="23" style="333" customWidth="1"/>
    <col min="11266" max="11266" width="1" style="333" customWidth="1"/>
    <col min="11267" max="11267" width="10.85546875" style="333" customWidth="1"/>
    <col min="11268" max="11268" width="11.5703125" style="333" customWidth="1"/>
    <col min="11269" max="11269" width="11" style="333" customWidth="1"/>
    <col min="11270" max="11270" width="9.140625" style="333" customWidth="1"/>
    <col min="11271" max="11275" width="10" style="333" customWidth="1"/>
    <col min="11276" max="11279" width="8.140625" style="333" customWidth="1"/>
    <col min="11280" max="11280" width="8.42578125" style="333" customWidth="1"/>
    <col min="11281" max="11284" width="8.140625" style="333" customWidth="1"/>
    <col min="11285" max="11285" width="9.85546875" style="333" customWidth="1"/>
    <col min="11286" max="11286" width="10.140625" style="333" customWidth="1"/>
    <col min="11287" max="11287" width="8.140625" style="333" customWidth="1"/>
    <col min="11288" max="11293" width="13" style="333" customWidth="1"/>
    <col min="11294" max="11294" width="1" style="333" customWidth="1"/>
    <col min="11295" max="11520" width="9.5703125" style="333"/>
    <col min="11521" max="11521" width="23" style="333" customWidth="1"/>
    <col min="11522" max="11522" width="1" style="333" customWidth="1"/>
    <col min="11523" max="11523" width="10.85546875" style="333" customWidth="1"/>
    <col min="11524" max="11524" width="11.5703125" style="333" customWidth="1"/>
    <col min="11525" max="11525" width="11" style="333" customWidth="1"/>
    <col min="11526" max="11526" width="9.140625" style="333" customWidth="1"/>
    <col min="11527" max="11531" width="10" style="333" customWidth="1"/>
    <col min="11532" max="11535" width="8.140625" style="333" customWidth="1"/>
    <col min="11536" max="11536" width="8.42578125" style="333" customWidth="1"/>
    <col min="11537" max="11540" width="8.140625" style="333" customWidth="1"/>
    <col min="11541" max="11541" width="9.85546875" style="333" customWidth="1"/>
    <col min="11542" max="11542" width="10.140625" style="333" customWidth="1"/>
    <col min="11543" max="11543" width="8.140625" style="333" customWidth="1"/>
    <col min="11544" max="11549" width="13" style="333" customWidth="1"/>
    <col min="11550" max="11550" width="1" style="333" customWidth="1"/>
    <col min="11551" max="11776" width="9.5703125" style="333"/>
    <col min="11777" max="11777" width="23" style="333" customWidth="1"/>
    <col min="11778" max="11778" width="1" style="333" customWidth="1"/>
    <col min="11779" max="11779" width="10.85546875" style="333" customWidth="1"/>
    <col min="11780" max="11780" width="11.5703125" style="333" customWidth="1"/>
    <col min="11781" max="11781" width="11" style="333" customWidth="1"/>
    <col min="11782" max="11782" width="9.140625" style="333" customWidth="1"/>
    <col min="11783" max="11787" width="10" style="333" customWidth="1"/>
    <col min="11788" max="11791" width="8.140625" style="333" customWidth="1"/>
    <col min="11792" max="11792" width="8.42578125" style="333" customWidth="1"/>
    <col min="11793" max="11796" width="8.140625" style="333" customWidth="1"/>
    <col min="11797" max="11797" width="9.85546875" style="333" customWidth="1"/>
    <col min="11798" max="11798" width="10.140625" style="333" customWidth="1"/>
    <col min="11799" max="11799" width="8.140625" style="333" customWidth="1"/>
    <col min="11800" max="11805" width="13" style="333" customWidth="1"/>
    <col min="11806" max="11806" width="1" style="333" customWidth="1"/>
    <col min="11807" max="12032" width="9.5703125" style="333"/>
    <col min="12033" max="12033" width="23" style="333" customWidth="1"/>
    <col min="12034" max="12034" width="1" style="333" customWidth="1"/>
    <col min="12035" max="12035" width="10.85546875" style="333" customWidth="1"/>
    <col min="12036" max="12036" width="11.5703125" style="333" customWidth="1"/>
    <col min="12037" max="12037" width="11" style="333" customWidth="1"/>
    <col min="12038" max="12038" width="9.140625" style="333" customWidth="1"/>
    <col min="12039" max="12043" width="10" style="333" customWidth="1"/>
    <col min="12044" max="12047" width="8.140625" style="333" customWidth="1"/>
    <col min="12048" max="12048" width="8.42578125" style="333" customWidth="1"/>
    <col min="12049" max="12052" width="8.140625" style="333" customWidth="1"/>
    <col min="12053" max="12053" width="9.85546875" style="333" customWidth="1"/>
    <col min="12054" max="12054" width="10.140625" style="333" customWidth="1"/>
    <col min="12055" max="12055" width="8.140625" style="333" customWidth="1"/>
    <col min="12056" max="12061" width="13" style="333" customWidth="1"/>
    <col min="12062" max="12062" width="1" style="333" customWidth="1"/>
    <col min="12063" max="12288" width="9.5703125" style="333"/>
    <col min="12289" max="12289" width="23" style="333" customWidth="1"/>
    <col min="12290" max="12290" width="1" style="333" customWidth="1"/>
    <col min="12291" max="12291" width="10.85546875" style="333" customWidth="1"/>
    <col min="12292" max="12292" width="11.5703125" style="333" customWidth="1"/>
    <col min="12293" max="12293" width="11" style="333" customWidth="1"/>
    <col min="12294" max="12294" width="9.140625" style="333" customWidth="1"/>
    <col min="12295" max="12299" width="10" style="333" customWidth="1"/>
    <col min="12300" max="12303" width="8.140625" style="333" customWidth="1"/>
    <col min="12304" max="12304" width="8.42578125" style="333" customWidth="1"/>
    <col min="12305" max="12308" width="8.140625" style="333" customWidth="1"/>
    <col min="12309" max="12309" width="9.85546875" style="333" customWidth="1"/>
    <col min="12310" max="12310" width="10.140625" style="333" customWidth="1"/>
    <col min="12311" max="12311" width="8.140625" style="333" customWidth="1"/>
    <col min="12312" max="12317" width="13" style="333" customWidth="1"/>
    <col min="12318" max="12318" width="1" style="333" customWidth="1"/>
    <col min="12319" max="12544" width="9.5703125" style="333"/>
    <col min="12545" max="12545" width="23" style="333" customWidth="1"/>
    <col min="12546" max="12546" width="1" style="333" customWidth="1"/>
    <col min="12547" max="12547" width="10.85546875" style="333" customWidth="1"/>
    <col min="12548" max="12548" width="11.5703125" style="333" customWidth="1"/>
    <col min="12549" max="12549" width="11" style="333" customWidth="1"/>
    <col min="12550" max="12550" width="9.140625" style="333" customWidth="1"/>
    <col min="12551" max="12555" width="10" style="333" customWidth="1"/>
    <col min="12556" max="12559" width="8.140625" style="333" customWidth="1"/>
    <col min="12560" max="12560" width="8.42578125" style="333" customWidth="1"/>
    <col min="12561" max="12564" width="8.140625" style="333" customWidth="1"/>
    <col min="12565" max="12565" width="9.85546875" style="333" customWidth="1"/>
    <col min="12566" max="12566" width="10.140625" style="333" customWidth="1"/>
    <col min="12567" max="12567" width="8.140625" style="333" customWidth="1"/>
    <col min="12568" max="12573" width="13" style="333" customWidth="1"/>
    <col min="12574" max="12574" width="1" style="333" customWidth="1"/>
    <col min="12575" max="12800" width="9.5703125" style="333"/>
    <col min="12801" max="12801" width="23" style="333" customWidth="1"/>
    <col min="12802" max="12802" width="1" style="333" customWidth="1"/>
    <col min="12803" max="12803" width="10.85546875" style="333" customWidth="1"/>
    <col min="12804" max="12804" width="11.5703125" style="333" customWidth="1"/>
    <col min="12805" max="12805" width="11" style="333" customWidth="1"/>
    <col min="12806" max="12806" width="9.140625" style="333" customWidth="1"/>
    <col min="12807" max="12811" width="10" style="333" customWidth="1"/>
    <col min="12812" max="12815" width="8.140625" style="333" customWidth="1"/>
    <col min="12816" max="12816" width="8.42578125" style="333" customWidth="1"/>
    <col min="12817" max="12820" width="8.140625" style="333" customWidth="1"/>
    <col min="12821" max="12821" width="9.85546875" style="333" customWidth="1"/>
    <col min="12822" max="12822" width="10.140625" style="333" customWidth="1"/>
    <col min="12823" max="12823" width="8.140625" style="333" customWidth="1"/>
    <col min="12824" max="12829" width="13" style="333" customWidth="1"/>
    <col min="12830" max="12830" width="1" style="333" customWidth="1"/>
    <col min="12831" max="13056" width="9.5703125" style="333"/>
    <col min="13057" max="13057" width="23" style="333" customWidth="1"/>
    <col min="13058" max="13058" width="1" style="333" customWidth="1"/>
    <col min="13059" max="13059" width="10.85546875" style="333" customWidth="1"/>
    <col min="13060" max="13060" width="11.5703125" style="333" customWidth="1"/>
    <col min="13061" max="13061" width="11" style="333" customWidth="1"/>
    <col min="13062" max="13062" width="9.140625" style="333" customWidth="1"/>
    <col min="13063" max="13067" width="10" style="333" customWidth="1"/>
    <col min="13068" max="13071" width="8.140625" style="333" customWidth="1"/>
    <col min="13072" max="13072" width="8.42578125" style="333" customWidth="1"/>
    <col min="13073" max="13076" width="8.140625" style="333" customWidth="1"/>
    <col min="13077" max="13077" width="9.85546875" style="333" customWidth="1"/>
    <col min="13078" max="13078" width="10.140625" style="333" customWidth="1"/>
    <col min="13079" max="13079" width="8.140625" style="333" customWidth="1"/>
    <col min="13080" max="13085" width="13" style="333" customWidth="1"/>
    <col min="13086" max="13086" width="1" style="333" customWidth="1"/>
    <col min="13087" max="13312" width="9.5703125" style="333"/>
    <col min="13313" max="13313" width="23" style="333" customWidth="1"/>
    <col min="13314" max="13314" width="1" style="333" customWidth="1"/>
    <col min="13315" max="13315" width="10.85546875" style="333" customWidth="1"/>
    <col min="13316" max="13316" width="11.5703125" style="333" customWidth="1"/>
    <col min="13317" max="13317" width="11" style="333" customWidth="1"/>
    <col min="13318" max="13318" width="9.140625" style="333" customWidth="1"/>
    <col min="13319" max="13323" width="10" style="333" customWidth="1"/>
    <col min="13324" max="13327" width="8.140625" style="333" customWidth="1"/>
    <col min="13328" max="13328" width="8.42578125" style="333" customWidth="1"/>
    <col min="13329" max="13332" width="8.140625" style="333" customWidth="1"/>
    <col min="13333" max="13333" width="9.85546875" style="333" customWidth="1"/>
    <col min="13334" max="13334" width="10.140625" style="333" customWidth="1"/>
    <col min="13335" max="13335" width="8.140625" style="333" customWidth="1"/>
    <col min="13336" max="13341" width="13" style="333" customWidth="1"/>
    <col min="13342" max="13342" width="1" style="333" customWidth="1"/>
    <col min="13343" max="13568" width="9.5703125" style="333"/>
    <col min="13569" max="13569" width="23" style="333" customWidth="1"/>
    <col min="13570" max="13570" width="1" style="333" customWidth="1"/>
    <col min="13571" max="13571" width="10.85546875" style="333" customWidth="1"/>
    <col min="13572" max="13572" width="11.5703125" style="333" customWidth="1"/>
    <col min="13573" max="13573" width="11" style="333" customWidth="1"/>
    <col min="13574" max="13574" width="9.140625" style="333" customWidth="1"/>
    <col min="13575" max="13579" width="10" style="333" customWidth="1"/>
    <col min="13580" max="13583" width="8.140625" style="333" customWidth="1"/>
    <col min="13584" max="13584" width="8.42578125" style="333" customWidth="1"/>
    <col min="13585" max="13588" width="8.140625" style="333" customWidth="1"/>
    <col min="13589" max="13589" width="9.85546875" style="333" customWidth="1"/>
    <col min="13590" max="13590" width="10.140625" style="333" customWidth="1"/>
    <col min="13591" max="13591" width="8.140625" style="333" customWidth="1"/>
    <col min="13592" max="13597" width="13" style="333" customWidth="1"/>
    <col min="13598" max="13598" width="1" style="333" customWidth="1"/>
    <col min="13599" max="13824" width="9.5703125" style="333"/>
    <col min="13825" max="13825" width="23" style="333" customWidth="1"/>
    <col min="13826" max="13826" width="1" style="333" customWidth="1"/>
    <col min="13827" max="13827" width="10.85546875" style="333" customWidth="1"/>
    <col min="13828" max="13828" width="11.5703125" style="333" customWidth="1"/>
    <col min="13829" max="13829" width="11" style="333" customWidth="1"/>
    <col min="13830" max="13830" width="9.140625" style="333" customWidth="1"/>
    <col min="13831" max="13835" width="10" style="333" customWidth="1"/>
    <col min="13836" max="13839" width="8.140625" style="333" customWidth="1"/>
    <col min="13840" max="13840" width="8.42578125" style="333" customWidth="1"/>
    <col min="13841" max="13844" width="8.140625" style="333" customWidth="1"/>
    <col min="13845" max="13845" width="9.85546875" style="333" customWidth="1"/>
    <col min="13846" max="13846" width="10.140625" style="333" customWidth="1"/>
    <col min="13847" max="13847" width="8.140625" style="333" customWidth="1"/>
    <col min="13848" max="13853" width="13" style="333" customWidth="1"/>
    <col min="13854" max="13854" width="1" style="333" customWidth="1"/>
    <col min="13855" max="14080" width="9.5703125" style="333"/>
    <col min="14081" max="14081" width="23" style="333" customWidth="1"/>
    <col min="14082" max="14082" width="1" style="333" customWidth="1"/>
    <col min="14083" max="14083" width="10.85546875" style="333" customWidth="1"/>
    <col min="14084" max="14084" width="11.5703125" style="333" customWidth="1"/>
    <col min="14085" max="14085" width="11" style="333" customWidth="1"/>
    <col min="14086" max="14086" width="9.140625" style="333" customWidth="1"/>
    <col min="14087" max="14091" width="10" style="333" customWidth="1"/>
    <col min="14092" max="14095" width="8.140625" style="333" customWidth="1"/>
    <col min="14096" max="14096" width="8.42578125" style="333" customWidth="1"/>
    <col min="14097" max="14100" width="8.140625" style="333" customWidth="1"/>
    <col min="14101" max="14101" width="9.85546875" style="333" customWidth="1"/>
    <col min="14102" max="14102" width="10.140625" style="333" customWidth="1"/>
    <col min="14103" max="14103" width="8.140625" style="333" customWidth="1"/>
    <col min="14104" max="14109" width="13" style="333" customWidth="1"/>
    <col min="14110" max="14110" width="1" style="333" customWidth="1"/>
    <col min="14111" max="14336" width="9.5703125" style="333"/>
    <col min="14337" max="14337" width="23" style="333" customWidth="1"/>
    <col min="14338" max="14338" width="1" style="333" customWidth="1"/>
    <col min="14339" max="14339" width="10.85546875" style="333" customWidth="1"/>
    <col min="14340" max="14340" width="11.5703125" style="333" customWidth="1"/>
    <col min="14341" max="14341" width="11" style="333" customWidth="1"/>
    <col min="14342" max="14342" width="9.140625" style="333" customWidth="1"/>
    <col min="14343" max="14347" width="10" style="333" customWidth="1"/>
    <col min="14348" max="14351" width="8.140625" style="333" customWidth="1"/>
    <col min="14352" max="14352" width="8.42578125" style="333" customWidth="1"/>
    <col min="14353" max="14356" width="8.140625" style="333" customWidth="1"/>
    <col min="14357" max="14357" width="9.85546875" style="333" customWidth="1"/>
    <col min="14358" max="14358" width="10.140625" style="333" customWidth="1"/>
    <col min="14359" max="14359" width="8.140625" style="333" customWidth="1"/>
    <col min="14360" max="14365" width="13" style="333" customWidth="1"/>
    <col min="14366" max="14366" width="1" style="333" customWidth="1"/>
    <col min="14367" max="14592" width="9.5703125" style="333"/>
    <col min="14593" max="14593" width="23" style="333" customWidth="1"/>
    <col min="14594" max="14594" width="1" style="333" customWidth="1"/>
    <col min="14595" max="14595" width="10.85546875" style="333" customWidth="1"/>
    <col min="14596" max="14596" width="11.5703125" style="333" customWidth="1"/>
    <col min="14597" max="14597" width="11" style="333" customWidth="1"/>
    <col min="14598" max="14598" width="9.140625" style="333" customWidth="1"/>
    <col min="14599" max="14603" width="10" style="333" customWidth="1"/>
    <col min="14604" max="14607" width="8.140625" style="333" customWidth="1"/>
    <col min="14608" max="14608" width="8.42578125" style="333" customWidth="1"/>
    <col min="14609" max="14612" width="8.140625" style="333" customWidth="1"/>
    <col min="14613" max="14613" width="9.85546875" style="333" customWidth="1"/>
    <col min="14614" max="14614" width="10.140625" style="333" customWidth="1"/>
    <col min="14615" max="14615" width="8.140625" style="333" customWidth="1"/>
    <col min="14616" max="14621" width="13" style="333" customWidth="1"/>
    <col min="14622" max="14622" width="1" style="333" customWidth="1"/>
    <col min="14623" max="14848" width="9.5703125" style="333"/>
    <col min="14849" max="14849" width="23" style="333" customWidth="1"/>
    <col min="14850" max="14850" width="1" style="333" customWidth="1"/>
    <col min="14851" max="14851" width="10.85546875" style="333" customWidth="1"/>
    <col min="14852" max="14852" width="11.5703125" style="333" customWidth="1"/>
    <col min="14853" max="14853" width="11" style="333" customWidth="1"/>
    <col min="14854" max="14854" width="9.140625" style="333" customWidth="1"/>
    <col min="14855" max="14859" width="10" style="333" customWidth="1"/>
    <col min="14860" max="14863" width="8.140625" style="333" customWidth="1"/>
    <col min="14864" max="14864" width="8.42578125" style="333" customWidth="1"/>
    <col min="14865" max="14868" width="8.140625" style="333" customWidth="1"/>
    <col min="14869" max="14869" width="9.85546875" style="333" customWidth="1"/>
    <col min="14870" max="14870" width="10.140625" style="333" customWidth="1"/>
    <col min="14871" max="14871" width="8.140625" style="333" customWidth="1"/>
    <col min="14872" max="14877" width="13" style="333" customWidth="1"/>
    <col min="14878" max="14878" width="1" style="333" customWidth="1"/>
    <col min="14879" max="15104" width="9.5703125" style="333"/>
    <col min="15105" max="15105" width="23" style="333" customWidth="1"/>
    <col min="15106" max="15106" width="1" style="333" customWidth="1"/>
    <col min="15107" max="15107" width="10.85546875" style="333" customWidth="1"/>
    <col min="15108" max="15108" width="11.5703125" style="333" customWidth="1"/>
    <col min="15109" max="15109" width="11" style="333" customWidth="1"/>
    <col min="15110" max="15110" width="9.140625" style="333" customWidth="1"/>
    <col min="15111" max="15115" width="10" style="333" customWidth="1"/>
    <col min="15116" max="15119" width="8.140625" style="333" customWidth="1"/>
    <col min="15120" max="15120" width="8.42578125" style="333" customWidth="1"/>
    <col min="15121" max="15124" width="8.140625" style="333" customWidth="1"/>
    <col min="15125" max="15125" width="9.85546875" style="333" customWidth="1"/>
    <col min="15126" max="15126" width="10.140625" style="333" customWidth="1"/>
    <col min="15127" max="15127" width="8.140625" style="333" customWidth="1"/>
    <col min="15128" max="15133" width="13" style="333" customWidth="1"/>
    <col min="15134" max="15134" width="1" style="333" customWidth="1"/>
    <col min="15135" max="15360" width="9.5703125" style="333"/>
    <col min="15361" max="15361" width="23" style="333" customWidth="1"/>
    <col min="15362" max="15362" width="1" style="333" customWidth="1"/>
    <col min="15363" max="15363" width="10.85546875" style="333" customWidth="1"/>
    <col min="15364" max="15364" width="11.5703125" style="333" customWidth="1"/>
    <col min="15365" max="15365" width="11" style="333" customWidth="1"/>
    <col min="15366" max="15366" width="9.140625" style="333" customWidth="1"/>
    <col min="15367" max="15371" width="10" style="333" customWidth="1"/>
    <col min="15372" max="15375" width="8.140625" style="333" customWidth="1"/>
    <col min="15376" max="15376" width="8.42578125" style="333" customWidth="1"/>
    <col min="15377" max="15380" width="8.140625" style="333" customWidth="1"/>
    <col min="15381" max="15381" width="9.85546875" style="333" customWidth="1"/>
    <col min="15382" max="15382" width="10.140625" style="333" customWidth="1"/>
    <col min="15383" max="15383" width="8.140625" style="333" customWidth="1"/>
    <col min="15384" max="15389" width="13" style="333" customWidth="1"/>
    <col min="15390" max="15390" width="1" style="333" customWidth="1"/>
    <col min="15391" max="15616" width="9.5703125" style="333"/>
    <col min="15617" max="15617" width="23" style="333" customWidth="1"/>
    <col min="15618" max="15618" width="1" style="333" customWidth="1"/>
    <col min="15619" max="15619" width="10.85546875" style="333" customWidth="1"/>
    <col min="15620" max="15620" width="11.5703125" style="333" customWidth="1"/>
    <col min="15621" max="15621" width="11" style="333" customWidth="1"/>
    <col min="15622" max="15622" width="9.140625" style="333" customWidth="1"/>
    <col min="15623" max="15627" width="10" style="333" customWidth="1"/>
    <col min="15628" max="15631" width="8.140625" style="333" customWidth="1"/>
    <col min="15632" max="15632" width="8.42578125" style="333" customWidth="1"/>
    <col min="15633" max="15636" width="8.140625" style="333" customWidth="1"/>
    <col min="15637" max="15637" width="9.85546875" style="333" customWidth="1"/>
    <col min="15638" max="15638" width="10.140625" style="333" customWidth="1"/>
    <col min="15639" max="15639" width="8.140625" style="333" customWidth="1"/>
    <col min="15640" max="15645" width="13" style="333" customWidth="1"/>
    <col min="15646" max="15646" width="1" style="333" customWidth="1"/>
    <col min="15647" max="15872" width="9.5703125" style="333"/>
    <col min="15873" max="15873" width="23" style="333" customWidth="1"/>
    <col min="15874" max="15874" width="1" style="333" customWidth="1"/>
    <col min="15875" max="15875" width="10.85546875" style="333" customWidth="1"/>
    <col min="15876" max="15876" width="11.5703125" style="333" customWidth="1"/>
    <col min="15877" max="15877" width="11" style="333" customWidth="1"/>
    <col min="15878" max="15878" width="9.140625" style="333" customWidth="1"/>
    <col min="15879" max="15883" width="10" style="333" customWidth="1"/>
    <col min="15884" max="15887" width="8.140625" style="333" customWidth="1"/>
    <col min="15888" max="15888" width="8.42578125" style="333" customWidth="1"/>
    <col min="15889" max="15892" width="8.140625" style="333" customWidth="1"/>
    <col min="15893" max="15893" width="9.85546875" style="333" customWidth="1"/>
    <col min="15894" max="15894" width="10.140625" style="333" customWidth="1"/>
    <col min="15895" max="15895" width="8.140625" style="333" customWidth="1"/>
    <col min="15896" max="15901" width="13" style="333" customWidth="1"/>
    <col min="15902" max="15902" width="1" style="333" customWidth="1"/>
    <col min="15903" max="16128" width="9.5703125" style="333"/>
    <col min="16129" max="16129" width="23" style="333" customWidth="1"/>
    <col min="16130" max="16130" width="1" style="333" customWidth="1"/>
    <col min="16131" max="16131" width="10.85546875" style="333" customWidth="1"/>
    <col min="16132" max="16132" width="11.5703125" style="333" customWidth="1"/>
    <col min="16133" max="16133" width="11" style="333" customWidth="1"/>
    <col min="16134" max="16134" width="9.140625" style="333" customWidth="1"/>
    <col min="16135" max="16139" width="10" style="333" customWidth="1"/>
    <col min="16140" max="16143" width="8.140625" style="333" customWidth="1"/>
    <col min="16144" max="16144" width="8.42578125" style="333" customWidth="1"/>
    <col min="16145" max="16148" width="8.140625" style="333" customWidth="1"/>
    <col min="16149" max="16149" width="9.85546875" style="333" customWidth="1"/>
    <col min="16150" max="16150" width="10.140625" style="333" customWidth="1"/>
    <col min="16151" max="16151" width="8.140625" style="333" customWidth="1"/>
    <col min="16152" max="16157" width="13" style="333" customWidth="1"/>
    <col min="16158" max="16158" width="1" style="333" customWidth="1"/>
    <col min="16159" max="16384" width="9.5703125" style="333"/>
  </cols>
  <sheetData>
    <row r="1" spans="1:31" s="334" customFormat="1" ht="15" customHeight="1" thickBot="1">
      <c r="K1" s="21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21" t="s">
        <v>612</v>
      </c>
    </row>
    <row r="2" spans="1:31" s="52" customFormat="1" ht="11.25" customHeight="1" thickTop="1">
      <c r="A2" s="547" t="s">
        <v>611</v>
      </c>
      <c r="B2" s="361"/>
      <c r="C2" s="645" t="s">
        <v>349</v>
      </c>
      <c r="D2" s="616"/>
      <c r="E2" s="616"/>
      <c r="F2" s="646"/>
      <c r="G2" s="576" t="s">
        <v>610</v>
      </c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</row>
    <row r="3" spans="1:31" s="52" customFormat="1" ht="11.25" customHeight="1">
      <c r="A3" s="644"/>
      <c r="B3" s="360"/>
      <c r="C3" s="647"/>
      <c r="D3" s="617"/>
      <c r="E3" s="617"/>
      <c r="F3" s="648"/>
      <c r="G3" s="649" t="s">
        <v>609</v>
      </c>
      <c r="H3" s="650"/>
      <c r="I3" s="651" t="s">
        <v>608</v>
      </c>
      <c r="J3" s="652"/>
      <c r="K3" s="652"/>
      <c r="L3" s="649" t="s">
        <v>607</v>
      </c>
      <c r="M3" s="658"/>
      <c r="N3" s="650"/>
      <c r="O3" s="658" t="s">
        <v>606</v>
      </c>
      <c r="P3" s="658"/>
      <c r="Q3" s="650"/>
      <c r="R3" s="649" t="s">
        <v>605</v>
      </c>
      <c r="S3" s="658"/>
      <c r="T3" s="650"/>
      <c r="U3" s="649" t="s">
        <v>604</v>
      </c>
      <c r="V3" s="658"/>
      <c r="W3" s="658"/>
      <c r="X3" s="659" t="s">
        <v>704</v>
      </c>
      <c r="Y3" s="660"/>
      <c r="Z3" s="631" t="s">
        <v>603</v>
      </c>
      <c r="AA3" s="656"/>
      <c r="AB3" s="631" t="s">
        <v>602</v>
      </c>
      <c r="AC3" s="653"/>
    </row>
    <row r="4" spans="1:31" s="208" customFormat="1" ht="9" customHeight="1">
      <c r="A4" s="644"/>
      <c r="B4" s="220"/>
      <c r="C4" s="586" t="s">
        <v>596</v>
      </c>
      <c r="D4" s="588" t="s">
        <v>600</v>
      </c>
      <c r="E4" s="590"/>
      <c r="F4" s="586" t="s">
        <v>601</v>
      </c>
      <c r="G4" s="586" t="s">
        <v>596</v>
      </c>
      <c r="H4" s="586" t="s">
        <v>599</v>
      </c>
      <c r="I4" s="586" t="s">
        <v>596</v>
      </c>
      <c r="J4" s="588" t="s">
        <v>600</v>
      </c>
      <c r="K4" s="589"/>
      <c r="L4" s="591" t="s">
        <v>596</v>
      </c>
      <c r="M4" s="654" t="s">
        <v>600</v>
      </c>
      <c r="N4" s="655"/>
      <c r="O4" s="663" t="s">
        <v>596</v>
      </c>
      <c r="P4" s="654" t="s">
        <v>600</v>
      </c>
      <c r="Q4" s="655"/>
      <c r="R4" s="663" t="s">
        <v>596</v>
      </c>
      <c r="S4" s="654" t="s">
        <v>600</v>
      </c>
      <c r="T4" s="655"/>
      <c r="U4" s="591" t="s">
        <v>596</v>
      </c>
      <c r="V4" s="654" t="s">
        <v>600</v>
      </c>
      <c r="W4" s="655"/>
      <c r="X4" s="661"/>
      <c r="Y4" s="662"/>
      <c r="Z4" s="550"/>
      <c r="AA4" s="657"/>
      <c r="AB4" s="550"/>
      <c r="AC4" s="627"/>
    </row>
    <row r="5" spans="1:31" s="208" customFormat="1" ht="9" customHeight="1">
      <c r="A5" s="548"/>
      <c r="B5" s="219"/>
      <c r="C5" s="587"/>
      <c r="D5" s="217" t="s">
        <v>599</v>
      </c>
      <c r="E5" s="217" t="s">
        <v>598</v>
      </c>
      <c r="F5" s="587"/>
      <c r="G5" s="587"/>
      <c r="H5" s="587"/>
      <c r="I5" s="587"/>
      <c r="J5" s="217" t="s">
        <v>599</v>
      </c>
      <c r="K5" s="358" t="s">
        <v>598</v>
      </c>
      <c r="L5" s="592"/>
      <c r="M5" s="217" t="s">
        <v>599</v>
      </c>
      <c r="N5" s="359" t="s">
        <v>598</v>
      </c>
      <c r="O5" s="662"/>
      <c r="P5" s="217" t="s">
        <v>599</v>
      </c>
      <c r="Q5" s="217" t="s">
        <v>598</v>
      </c>
      <c r="R5" s="662"/>
      <c r="S5" s="217" t="s">
        <v>599</v>
      </c>
      <c r="T5" s="217" t="s">
        <v>598</v>
      </c>
      <c r="U5" s="592"/>
      <c r="V5" s="217" t="s">
        <v>599</v>
      </c>
      <c r="W5" s="358" t="s">
        <v>598</v>
      </c>
      <c r="X5" s="357" t="s">
        <v>596</v>
      </c>
      <c r="Y5" s="357" t="s">
        <v>595</v>
      </c>
      <c r="Z5" s="357" t="s">
        <v>596</v>
      </c>
      <c r="AA5" s="357" t="s">
        <v>597</v>
      </c>
      <c r="AB5" s="357" t="s">
        <v>596</v>
      </c>
      <c r="AC5" s="434" t="s">
        <v>595</v>
      </c>
    </row>
    <row r="6" spans="1:31" s="208" customFormat="1" ht="12" customHeight="1">
      <c r="A6" s="355"/>
      <c r="B6" s="356"/>
      <c r="C6" s="355" t="s">
        <v>592</v>
      </c>
      <c r="D6" s="355" t="s">
        <v>592</v>
      </c>
      <c r="E6" s="355" t="s">
        <v>592</v>
      </c>
      <c r="F6" s="355" t="s">
        <v>594</v>
      </c>
      <c r="G6" s="355" t="s">
        <v>592</v>
      </c>
      <c r="H6" s="355" t="s">
        <v>593</v>
      </c>
      <c r="I6" s="355" t="s">
        <v>592</v>
      </c>
      <c r="J6" s="355" t="s">
        <v>592</v>
      </c>
      <c r="K6" s="355" t="s">
        <v>592</v>
      </c>
      <c r="L6" s="355" t="s">
        <v>592</v>
      </c>
      <c r="M6" s="355" t="s">
        <v>592</v>
      </c>
      <c r="N6" s="355" t="s">
        <v>592</v>
      </c>
      <c r="O6" s="355" t="s">
        <v>592</v>
      </c>
      <c r="P6" s="355" t="s">
        <v>592</v>
      </c>
      <c r="Q6" s="355" t="s">
        <v>592</v>
      </c>
      <c r="R6" s="355" t="s">
        <v>592</v>
      </c>
      <c r="S6" s="355" t="s">
        <v>592</v>
      </c>
      <c r="T6" s="355" t="s">
        <v>592</v>
      </c>
      <c r="U6" s="355" t="s">
        <v>592</v>
      </c>
      <c r="V6" s="355" t="s">
        <v>592</v>
      </c>
      <c r="W6" s="355" t="s">
        <v>593</v>
      </c>
      <c r="X6" s="355" t="s">
        <v>592</v>
      </c>
      <c r="Y6" s="355" t="s">
        <v>592</v>
      </c>
      <c r="Z6" s="355" t="s">
        <v>592</v>
      </c>
      <c r="AA6" s="355" t="s">
        <v>592</v>
      </c>
      <c r="AB6" s="355" t="s">
        <v>592</v>
      </c>
      <c r="AC6" s="355" t="s">
        <v>592</v>
      </c>
    </row>
    <row r="7" spans="1:31" s="222" customFormat="1" ht="12" customHeight="1">
      <c r="A7" s="352" t="s">
        <v>434</v>
      </c>
      <c r="B7" s="180"/>
      <c r="C7" s="542">
        <v>25848</v>
      </c>
      <c r="D7" s="542">
        <v>23749</v>
      </c>
      <c r="E7" s="542">
        <v>2099</v>
      </c>
      <c r="F7" s="351">
        <v>91.878908050192649</v>
      </c>
      <c r="G7" s="542">
        <v>290</v>
      </c>
      <c r="H7" s="542">
        <v>290</v>
      </c>
      <c r="I7" s="542">
        <v>1070</v>
      </c>
      <c r="J7" s="542">
        <v>1012</v>
      </c>
      <c r="K7" s="542">
        <v>58</v>
      </c>
      <c r="L7" s="542">
        <v>7625</v>
      </c>
      <c r="M7" s="542">
        <v>7496</v>
      </c>
      <c r="N7" s="542">
        <v>129</v>
      </c>
      <c r="O7" s="542">
        <v>2475</v>
      </c>
      <c r="P7" s="542">
        <v>2239</v>
      </c>
      <c r="Q7" s="542">
        <v>236</v>
      </c>
      <c r="R7" s="542">
        <v>2359</v>
      </c>
      <c r="S7" s="542">
        <v>2062</v>
      </c>
      <c r="T7" s="542">
        <v>297</v>
      </c>
      <c r="U7" s="542">
        <v>11695</v>
      </c>
      <c r="V7" s="542">
        <v>10316</v>
      </c>
      <c r="W7" s="542">
        <v>1379</v>
      </c>
      <c r="X7" s="542">
        <v>241.059</v>
      </c>
      <c r="Y7" s="542">
        <v>241.059</v>
      </c>
      <c r="Z7" s="542">
        <v>80.164999999999992</v>
      </c>
      <c r="AA7" s="542">
        <v>80.164999999999992</v>
      </c>
      <c r="AB7" s="542">
        <v>11.812999999999999</v>
      </c>
      <c r="AC7" s="542">
        <v>11.812999999999999</v>
      </c>
    </row>
    <row r="8" spans="1:31" s="222" customFormat="1" ht="12" customHeight="1">
      <c r="A8" s="352" t="s">
        <v>699</v>
      </c>
      <c r="B8" s="180"/>
      <c r="C8" s="542">
        <v>25874</v>
      </c>
      <c r="D8" s="542">
        <v>23835</v>
      </c>
      <c r="E8" s="542">
        <v>2039</v>
      </c>
      <c r="F8" s="351">
        <v>92.120854186455659</v>
      </c>
      <c r="G8" s="542">
        <v>287</v>
      </c>
      <c r="H8" s="542">
        <v>287</v>
      </c>
      <c r="I8" s="542">
        <v>1069</v>
      </c>
      <c r="J8" s="542">
        <v>1012</v>
      </c>
      <c r="K8" s="542">
        <v>57</v>
      </c>
      <c r="L8" s="542">
        <v>7631</v>
      </c>
      <c r="M8" s="542">
        <v>7502</v>
      </c>
      <c r="N8" s="542">
        <v>129</v>
      </c>
      <c r="O8" s="542">
        <v>2477</v>
      </c>
      <c r="P8" s="542">
        <v>2243</v>
      </c>
      <c r="Q8" s="542">
        <v>234</v>
      </c>
      <c r="R8" s="542">
        <v>2362</v>
      </c>
      <c r="S8" s="542">
        <v>2064</v>
      </c>
      <c r="T8" s="542">
        <v>297</v>
      </c>
      <c r="U8" s="542">
        <v>11711</v>
      </c>
      <c r="V8" s="542">
        <v>10390</v>
      </c>
      <c r="W8" s="542">
        <v>1321</v>
      </c>
      <c r="X8" s="542">
        <v>245</v>
      </c>
      <c r="Y8" s="542">
        <v>245</v>
      </c>
      <c r="Z8" s="542">
        <v>80</v>
      </c>
      <c r="AA8" s="542">
        <v>80</v>
      </c>
      <c r="AB8" s="542">
        <v>12</v>
      </c>
      <c r="AC8" s="542">
        <v>12</v>
      </c>
      <c r="AD8" s="349"/>
      <c r="AE8" s="349"/>
    </row>
    <row r="9" spans="1:31" s="222" customFormat="1" ht="12" customHeight="1">
      <c r="A9" s="352" t="s">
        <v>591</v>
      </c>
      <c r="B9" s="180"/>
      <c r="C9" s="542">
        <v>25885</v>
      </c>
      <c r="D9" s="542">
        <v>23861</v>
      </c>
      <c r="E9" s="542">
        <v>2024</v>
      </c>
      <c r="F9" s="351">
        <v>92.180234393163104</v>
      </c>
      <c r="G9" s="542">
        <v>287</v>
      </c>
      <c r="H9" s="542">
        <v>287</v>
      </c>
      <c r="I9" s="542">
        <v>1069</v>
      </c>
      <c r="J9" s="542">
        <v>1012</v>
      </c>
      <c r="K9" s="542">
        <v>57</v>
      </c>
      <c r="L9" s="542">
        <v>7638</v>
      </c>
      <c r="M9" s="542">
        <v>7509</v>
      </c>
      <c r="N9" s="542">
        <v>128</v>
      </c>
      <c r="O9" s="542">
        <v>2477</v>
      </c>
      <c r="P9" s="542">
        <v>2244</v>
      </c>
      <c r="Q9" s="542">
        <v>233</v>
      </c>
      <c r="R9" s="542">
        <v>2365</v>
      </c>
      <c r="S9" s="542">
        <v>2068</v>
      </c>
      <c r="T9" s="542">
        <v>297</v>
      </c>
      <c r="U9" s="542">
        <v>11703</v>
      </c>
      <c r="V9" s="542">
        <v>10395</v>
      </c>
      <c r="W9" s="542">
        <v>1308</v>
      </c>
      <c r="X9" s="542">
        <v>248</v>
      </c>
      <c r="Y9" s="542">
        <v>248</v>
      </c>
      <c r="Z9" s="542">
        <v>87</v>
      </c>
      <c r="AA9" s="542">
        <v>87</v>
      </c>
      <c r="AB9" s="542">
        <v>12</v>
      </c>
      <c r="AC9" s="542">
        <v>12</v>
      </c>
      <c r="AD9" s="350">
        <f>SUM(AD11:AD15)</f>
        <v>0</v>
      </c>
      <c r="AE9" s="349"/>
    </row>
    <row r="10" spans="1:31" ht="12" customHeight="1">
      <c r="A10" s="14"/>
      <c r="B10" s="345"/>
      <c r="C10" s="543"/>
      <c r="D10" s="543"/>
      <c r="E10" s="543"/>
      <c r="F10" s="348"/>
      <c r="G10" s="543"/>
      <c r="H10" s="543"/>
      <c r="I10" s="543"/>
      <c r="J10" s="543"/>
      <c r="K10" s="543"/>
      <c r="L10" s="543"/>
      <c r="M10" s="543"/>
      <c r="N10" s="543"/>
      <c r="O10" s="543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347"/>
      <c r="AE10" s="347"/>
    </row>
    <row r="11" spans="1:31" ht="13.5" customHeight="1">
      <c r="A11" s="346" t="s">
        <v>590</v>
      </c>
      <c r="B11" s="345"/>
      <c r="C11" s="543">
        <v>87</v>
      </c>
      <c r="D11" s="543">
        <v>87</v>
      </c>
      <c r="E11" s="544" t="s">
        <v>459</v>
      </c>
      <c r="F11" s="344">
        <v>100</v>
      </c>
      <c r="G11" s="544" t="s">
        <v>459</v>
      </c>
      <c r="H11" s="544" t="s">
        <v>459</v>
      </c>
      <c r="I11" s="544" t="s">
        <v>459</v>
      </c>
      <c r="J11" s="544" t="s">
        <v>459</v>
      </c>
      <c r="K11" s="544" t="s">
        <v>459</v>
      </c>
      <c r="L11" s="544" t="s">
        <v>459</v>
      </c>
      <c r="M11" s="544" t="s">
        <v>459</v>
      </c>
      <c r="N11" s="544" t="s">
        <v>459</v>
      </c>
      <c r="O11" s="544" t="s">
        <v>459</v>
      </c>
      <c r="P11" s="544" t="s">
        <v>459</v>
      </c>
      <c r="Q11" s="544" t="s">
        <v>459</v>
      </c>
      <c r="R11" s="544" t="s">
        <v>459</v>
      </c>
      <c r="S11" s="544" t="s">
        <v>459</v>
      </c>
      <c r="T11" s="544" t="s">
        <v>459</v>
      </c>
      <c r="U11" s="544" t="s">
        <v>459</v>
      </c>
      <c r="V11" s="544" t="s">
        <v>459</v>
      </c>
      <c r="W11" s="544" t="s">
        <v>459</v>
      </c>
      <c r="X11" s="543">
        <v>87</v>
      </c>
      <c r="Y11" s="543">
        <v>87</v>
      </c>
      <c r="Z11" s="544" t="s">
        <v>459</v>
      </c>
      <c r="AA11" s="544" t="s">
        <v>459</v>
      </c>
      <c r="AB11" s="544" t="s">
        <v>459</v>
      </c>
      <c r="AC11" s="544" t="s">
        <v>459</v>
      </c>
      <c r="AD11" s="343"/>
      <c r="AE11" s="343"/>
    </row>
    <row r="12" spans="1:31" ht="12" customHeight="1">
      <c r="A12" s="346" t="s">
        <v>589</v>
      </c>
      <c r="B12" s="345"/>
      <c r="C12" s="543">
        <v>713</v>
      </c>
      <c r="D12" s="543">
        <v>713</v>
      </c>
      <c r="E12" s="543">
        <v>0</v>
      </c>
      <c r="F12" s="344">
        <v>99.937056927733224</v>
      </c>
      <c r="G12" s="543">
        <v>287</v>
      </c>
      <c r="H12" s="543">
        <v>287</v>
      </c>
      <c r="I12" s="543">
        <v>177</v>
      </c>
      <c r="J12" s="543">
        <v>177</v>
      </c>
      <c r="K12" s="544" t="s">
        <v>459</v>
      </c>
      <c r="L12" s="543">
        <v>15</v>
      </c>
      <c r="M12" s="543">
        <v>15</v>
      </c>
      <c r="N12" s="544" t="s">
        <v>459</v>
      </c>
      <c r="O12" s="543">
        <v>18</v>
      </c>
      <c r="P12" s="543">
        <v>18</v>
      </c>
      <c r="Q12" s="544" t="s">
        <v>459</v>
      </c>
      <c r="R12" s="543">
        <v>52</v>
      </c>
      <c r="S12" s="543">
        <v>51</v>
      </c>
      <c r="T12" s="543">
        <v>0</v>
      </c>
      <c r="U12" s="544" t="s">
        <v>459</v>
      </c>
      <c r="V12" s="544" t="s">
        <v>459</v>
      </c>
      <c r="W12" s="544" t="s">
        <v>459</v>
      </c>
      <c r="X12" s="543">
        <v>161</v>
      </c>
      <c r="Y12" s="543">
        <v>161</v>
      </c>
      <c r="Z12" s="544" t="s">
        <v>459</v>
      </c>
      <c r="AA12" s="544" t="s">
        <v>459</v>
      </c>
      <c r="AB12" s="543">
        <v>5</v>
      </c>
      <c r="AC12" s="543">
        <v>5</v>
      </c>
      <c r="AD12" s="343"/>
      <c r="AE12" s="343"/>
    </row>
    <row r="13" spans="1:31" ht="12" customHeight="1">
      <c r="A13" s="346" t="s">
        <v>549</v>
      </c>
      <c r="B13" s="345"/>
      <c r="C13" s="543">
        <v>756</v>
      </c>
      <c r="D13" s="543">
        <v>744</v>
      </c>
      <c r="E13" s="543">
        <v>12</v>
      </c>
      <c r="F13" s="344">
        <v>98.453413856025108</v>
      </c>
      <c r="G13" s="544" t="s">
        <v>459</v>
      </c>
      <c r="H13" s="544" t="s">
        <v>459</v>
      </c>
      <c r="I13" s="543">
        <v>485</v>
      </c>
      <c r="J13" s="543">
        <v>483</v>
      </c>
      <c r="K13" s="543">
        <v>3</v>
      </c>
      <c r="L13" s="543">
        <v>122</v>
      </c>
      <c r="M13" s="543">
        <v>122</v>
      </c>
      <c r="N13" s="544" t="s">
        <v>459</v>
      </c>
      <c r="O13" s="543">
        <v>54</v>
      </c>
      <c r="P13" s="543">
        <v>54</v>
      </c>
      <c r="Q13" s="544" t="s">
        <v>459</v>
      </c>
      <c r="R13" s="543">
        <v>84</v>
      </c>
      <c r="S13" s="543">
        <v>75</v>
      </c>
      <c r="T13" s="543">
        <v>9</v>
      </c>
      <c r="U13" s="543">
        <v>2</v>
      </c>
      <c r="V13" s="543">
        <v>2</v>
      </c>
      <c r="W13" s="544" t="s">
        <v>459</v>
      </c>
      <c r="X13" s="544" t="s">
        <v>459</v>
      </c>
      <c r="Y13" s="544" t="s">
        <v>459</v>
      </c>
      <c r="Z13" s="544" t="s">
        <v>459</v>
      </c>
      <c r="AA13" s="544" t="s">
        <v>459</v>
      </c>
      <c r="AB13" s="543">
        <v>7</v>
      </c>
      <c r="AC13" s="543">
        <v>7</v>
      </c>
      <c r="AD13" s="343"/>
      <c r="AE13" s="343"/>
    </row>
    <row r="14" spans="1:31" ht="12" customHeight="1">
      <c r="A14" s="346" t="s">
        <v>511</v>
      </c>
      <c r="B14" s="345"/>
      <c r="C14" s="543">
        <v>663</v>
      </c>
      <c r="D14" s="543">
        <v>605</v>
      </c>
      <c r="E14" s="543">
        <v>58</v>
      </c>
      <c r="F14" s="344">
        <v>91.240088258642487</v>
      </c>
      <c r="G14" s="544" t="s">
        <v>459</v>
      </c>
      <c r="H14" s="544" t="s">
        <v>459</v>
      </c>
      <c r="I14" s="543">
        <v>407</v>
      </c>
      <c r="J14" s="543">
        <v>353</v>
      </c>
      <c r="K14" s="543">
        <v>55</v>
      </c>
      <c r="L14" s="543">
        <v>78</v>
      </c>
      <c r="M14" s="543">
        <v>78</v>
      </c>
      <c r="N14" s="544" t="s">
        <v>459</v>
      </c>
      <c r="O14" s="543">
        <v>20</v>
      </c>
      <c r="P14" s="543">
        <v>20</v>
      </c>
      <c r="Q14" s="544" t="s">
        <v>459</v>
      </c>
      <c r="R14" s="543">
        <v>106</v>
      </c>
      <c r="S14" s="543">
        <v>102</v>
      </c>
      <c r="T14" s="543">
        <v>3</v>
      </c>
      <c r="U14" s="543">
        <v>0</v>
      </c>
      <c r="V14" s="543">
        <v>0</v>
      </c>
      <c r="W14" s="544" t="s">
        <v>459</v>
      </c>
      <c r="X14" s="544" t="s">
        <v>459</v>
      </c>
      <c r="Y14" s="544" t="s">
        <v>459</v>
      </c>
      <c r="Z14" s="543">
        <v>52</v>
      </c>
      <c r="AA14" s="543">
        <v>52</v>
      </c>
      <c r="AB14" s="544" t="s">
        <v>459</v>
      </c>
      <c r="AC14" s="544" t="s">
        <v>459</v>
      </c>
      <c r="AD14" s="343"/>
      <c r="AE14" s="343"/>
    </row>
    <row r="15" spans="1:31" ht="12" customHeight="1">
      <c r="A15" s="346" t="s">
        <v>588</v>
      </c>
      <c r="B15" s="345"/>
      <c r="C15" s="543">
        <v>23666</v>
      </c>
      <c r="D15" s="543">
        <v>21712</v>
      </c>
      <c r="E15" s="543">
        <v>1954</v>
      </c>
      <c r="F15" s="344">
        <v>91.743627477534162</v>
      </c>
      <c r="G15" s="544" t="s">
        <v>459</v>
      </c>
      <c r="H15" s="544" t="s">
        <v>459</v>
      </c>
      <c r="I15" s="544" t="s">
        <v>459</v>
      </c>
      <c r="J15" s="544" t="s">
        <v>459</v>
      </c>
      <c r="K15" s="544" t="s">
        <v>459</v>
      </c>
      <c r="L15" s="543">
        <v>7422</v>
      </c>
      <c r="M15" s="543">
        <v>7294</v>
      </c>
      <c r="N15" s="543">
        <v>128</v>
      </c>
      <c r="O15" s="543">
        <v>2385</v>
      </c>
      <c r="P15" s="543">
        <v>2152</v>
      </c>
      <c r="Q15" s="543">
        <v>233</v>
      </c>
      <c r="R15" s="543">
        <v>2123</v>
      </c>
      <c r="S15" s="543">
        <v>1839</v>
      </c>
      <c r="T15" s="543">
        <v>284</v>
      </c>
      <c r="U15" s="543">
        <v>11700</v>
      </c>
      <c r="V15" s="543">
        <v>10392</v>
      </c>
      <c r="W15" s="543">
        <v>1308</v>
      </c>
      <c r="X15" s="544" t="s">
        <v>459</v>
      </c>
      <c r="Y15" s="544" t="s">
        <v>459</v>
      </c>
      <c r="Z15" s="543">
        <v>35</v>
      </c>
      <c r="AA15" s="543">
        <v>35</v>
      </c>
      <c r="AB15" s="544" t="s">
        <v>459</v>
      </c>
      <c r="AC15" s="544" t="s">
        <v>459</v>
      </c>
      <c r="AD15" s="343"/>
      <c r="AE15" s="343"/>
    </row>
    <row r="16" spans="1:31" ht="6" customHeight="1" thickBot="1">
      <c r="A16" s="342"/>
      <c r="B16" s="341"/>
      <c r="C16" s="340"/>
      <c r="D16" s="340"/>
      <c r="E16" s="340"/>
      <c r="F16" s="340"/>
      <c r="G16" s="340"/>
      <c r="H16" s="340"/>
      <c r="I16" s="340"/>
      <c r="J16" s="340"/>
      <c r="K16" s="340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</row>
    <row r="17" spans="1:29" s="334" customFormat="1" ht="12" customHeight="1" thickTop="1">
      <c r="A17" s="339" t="s">
        <v>845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s="334" customFormat="1" ht="13.5" customHeight="1">
      <c r="A18" s="532" t="s">
        <v>744</v>
      </c>
      <c r="B18" s="471"/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  <c r="N18" s="471"/>
      <c r="O18" s="471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s="334" customFormat="1" ht="12" customHeight="1">
      <c r="A19" s="335"/>
      <c r="C19" s="337"/>
      <c r="D19" s="338"/>
      <c r="F19" s="336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spans="1:29" s="334" customFormat="1" ht="12" customHeight="1">
      <c r="A20" s="335"/>
      <c r="C20" s="337"/>
      <c r="F20" s="336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29" s="334" customFormat="1" ht="12" customHeight="1">
      <c r="A21" s="335"/>
      <c r="B21" s="333"/>
    </row>
    <row r="22" spans="1:29" s="334" customFormat="1" ht="12" customHeight="1">
      <c r="B22" s="333"/>
    </row>
    <row r="23" spans="1:29" s="334" customFormat="1" ht="12" customHeight="1">
      <c r="B23" s="333"/>
    </row>
    <row r="24" spans="1:29" s="334" customFormat="1" ht="12" customHeight="1">
      <c r="B24" s="333"/>
    </row>
    <row r="25" spans="1:29"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</row>
    <row r="26" spans="1:29"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</row>
    <row r="27" spans="1:29"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</row>
    <row r="28" spans="1:29"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</row>
    <row r="29" spans="1:29"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</row>
    <row r="30" spans="1:29"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</row>
    <row r="31" spans="1:29"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</row>
    <row r="32" spans="1:29"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</row>
    <row r="33" spans="12:29"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</row>
    <row r="34" spans="12:29"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</row>
    <row r="35" spans="12:29"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</row>
    <row r="36" spans="12:29"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</row>
    <row r="37" spans="12:29"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</row>
    <row r="38" spans="12:29"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/>
      <c r="AB38" s="333"/>
      <c r="AC38" s="333"/>
    </row>
    <row r="39" spans="12:29"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</row>
    <row r="40" spans="12:29"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</row>
  </sheetData>
  <mergeCells count="27">
    <mergeCell ref="Z3:AA4"/>
    <mergeCell ref="L3:N3"/>
    <mergeCell ref="O3:Q3"/>
    <mergeCell ref="R3:T3"/>
    <mergeCell ref="U3:W3"/>
    <mergeCell ref="X3:Y4"/>
    <mergeCell ref="M4:N4"/>
    <mergeCell ref="O4:O5"/>
    <mergeCell ref="P4:Q4"/>
    <mergeCell ref="R4:R5"/>
    <mergeCell ref="S4:T4"/>
    <mergeCell ref="H4:H5"/>
    <mergeCell ref="I4:I5"/>
    <mergeCell ref="J4:K4"/>
    <mergeCell ref="L4:L5"/>
    <mergeCell ref="A2:A5"/>
    <mergeCell ref="C2:F3"/>
    <mergeCell ref="G2:AC2"/>
    <mergeCell ref="G3:H3"/>
    <mergeCell ref="I3:K3"/>
    <mergeCell ref="AB3:AC4"/>
    <mergeCell ref="C4:C5"/>
    <mergeCell ref="D4:E4"/>
    <mergeCell ref="F4:F5"/>
    <mergeCell ref="G4:G5"/>
    <mergeCell ref="V4:W4"/>
    <mergeCell ref="U4:U5"/>
  </mergeCells>
  <phoneticPr fontId="3"/>
  <pageMargins left="0.70866141732283472" right="0.70866141732283472" top="0.74803149606299213" bottom="0.74803149606299213" header="0.31496062992125984" footer="0.31496062992125984"/>
  <pageSetup paperSize="8" scale="110" fitToHeight="0" orientation="landscape"/>
  <headerFooter>
    <oddHeader>&amp;L&amp;9道路延長&amp;R&amp;9&amp;F（&amp;A）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F17"/>
  <sheetViews>
    <sheetView showWhiteSpace="0" zoomScaleNormal="100" zoomScaleSheetLayoutView="145" workbookViewId="0"/>
  </sheetViews>
  <sheetFormatPr defaultRowHeight="8.5"/>
  <cols>
    <col min="1" max="1" width="0.42578125" style="52" customWidth="1"/>
    <col min="2" max="2" width="13.42578125" style="52" customWidth="1"/>
    <col min="3" max="3" width="0.5703125" style="222" customWidth="1"/>
    <col min="4" max="4" width="8.85546875" style="222" customWidth="1"/>
    <col min="5" max="5" width="8.42578125" style="222" customWidth="1"/>
    <col min="6" max="10" width="8.5703125" style="222" customWidth="1"/>
    <col min="11" max="23" width="6.42578125" style="222" customWidth="1"/>
    <col min="24" max="28" width="11.42578125" style="222" bestFit="1" customWidth="1"/>
    <col min="29" max="29" width="5.5703125" style="222" customWidth="1"/>
    <col min="30" max="30" width="9.42578125" style="222" customWidth="1"/>
    <col min="31" max="31" width="14.140625" style="222" bestFit="1" customWidth="1"/>
    <col min="32" max="32" width="10.5703125" style="222" customWidth="1"/>
    <col min="33" max="256" width="9.5703125" style="222"/>
    <col min="257" max="257" width="1" style="222" customWidth="1"/>
    <col min="258" max="258" width="16.85546875" style="222" customWidth="1"/>
    <col min="259" max="259" width="1" style="222" customWidth="1"/>
    <col min="260" max="260" width="10.42578125" style="222" customWidth="1"/>
    <col min="261" max="261" width="7.5703125" style="222" customWidth="1"/>
    <col min="262" max="263" width="11.140625" style="222" customWidth="1"/>
    <col min="264" max="264" width="9.85546875" style="222" customWidth="1"/>
    <col min="265" max="265" width="13.42578125" style="222" bestFit="1" customWidth="1"/>
    <col min="266" max="266" width="8.42578125" style="222" customWidth="1"/>
    <col min="267" max="267" width="14.85546875" style="222" customWidth="1"/>
    <col min="268" max="268" width="12" style="222" customWidth="1"/>
    <col min="269" max="269" width="10.5703125" style="222" customWidth="1"/>
    <col min="270" max="270" width="6.140625" style="222" customWidth="1"/>
    <col min="271" max="271" width="6" style="222" customWidth="1"/>
    <col min="272" max="272" width="6.42578125" style="222" customWidth="1"/>
    <col min="273" max="273" width="8.5703125" style="222" customWidth="1"/>
    <col min="274" max="274" width="8.140625" style="222" customWidth="1"/>
    <col min="275" max="275" width="10" style="222" bestFit="1" customWidth="1"/>
    <col min="276" max="276" width="7.42578125" style="222" customWidth="1"/>
    <col min="277" max="277" width="13.140625" style="222" customWidth="1"/>
    <col min="278" max="279" width="9.85546875" style="222" bestFit="1" customWidth="1"/>
    <col min="280" max="284" width="12.140625" style="222" bestFit="1" customWidth="1"/>
    <col min="285" max="285" width="10" style="222" bestFit="1" customWidth="1"/>
    <col min="286" max="286" width="13.140625" style="222" customWidth="1"/>
    <col min="287" max="287" width="14.140625" style="222" customWidth="1"/>
    <col min="288" max="288" width="10.85546875" style="222" bestFit="1" customWidth="1"/>
    <col min="289" max="512" width="9.5703125" style="222"/>
    <col min="513" max="513" width="1" style="222" customWidth="1"/>
    <col min="514" max="514" width="16.85546875" style="222" customWidth="1"/>
    <col min="515" max="515" width="1" style="222" customWidth="1"/>
    <col min="516" max="516" width="10.42578125" style="222" customWidth="1"/>
    <col min="517" max="517" width="7.5703125" style="222" customWidth="1"/>
    <col min="518" max="519" width="11.140625" style="222" customWidth="1"/>
    <col min="520" max="520" width="9.85546875" style="222" customWidth="1"/>
    <col min="521" max="521" width="13.42578125" style="222" bestFit="1" customWidth="1"/>
    <col min="522" max="522" width="8.42578125" style="222" customWidth="1"/>
    <col min="523" max="523" width="14.85546875" style="222" customWidth="1"/>
    <col min="524" max="524" width="12" style="222" customWidth="1"/>
    <col min="525" max="525" width="10.5703125" style="222" customWidth="1"/>
    <col min="526" max="526" width="6.140625" style="222" customWidth="1"/>
    <col min="527" max="527" width="6" style="222" customWidth="1"/>
    <col min="528" max="528" width="6.42578125" style="222" customWidth="1"/>
    <col min="529" max="529" width="8.5703125" style="222" customWidth="1"/>
    <col min="530" max="530" width="8.140625" style="222" customWidth="1"/>
    <col min="531" max="531" width="10" style="222" bestFit="1" customWidth="1"/>
    <col min="532" max="532" width="7.42578125" style="222" customWidth="1"/>
    <col min="533" max="533" width="13.140625" style="222" customWidth="1"/>
    <col min="534" max="535" width="9.85546875" style="222" bestFit="1" customWidth="1"/>
    <col min="536" max="540" width="12.140625" style="222" bestFit="1" customWidth="1"/>
    <col min="541" max="541" width="10" style="222" bestFit="1" customWidth="1"/>
    <col min="542" max="542" width="13.140625" style="222" customWidth="1"/>
    <col min="543" max="543" width="14.140625" style="222" customWidth="1"/>
    <col min="544" max="544" width="10.85546875" style="222" bestFit="1" customWidth="1"/>
    <col min="545" max="768" width="9.5703125" style="222"/>
    <col min="769" max="769" width="1" style="222" customWidth="1"/>
    <col min="770" max="770" width="16.85546875" style="222" customWidth="1"/>
    <col min="771" max="771" width="1" style="222" customWidth="1"/>
    <col min="772" max="772" width="10.42578125" style="222" customWidth="1"/>
    <col min="773" max="773" width="7.5703125" style="222" customWidth="1"/>
    <col min="774" max="775" width="11.140625" style="222" customWidth="1"/>
    <col min="776" max="776" width="9.85546875" style="222" customWidth="1"/>
    <col min="777" max="777" width="13.42578125" style="222" bestFit="1" customWidth="1"/>
    <col min="778" max="778" width="8.42578125" style="222" customWidth="1"/>
    <col min="779" max="779" width="14.85546875" style="222" customWidth="1"/>
    <col min="780" max="780" width="12" style="222" customWidth="1"/>
    <col min="781" max="781" width="10.5703125" style="222" customWidth="1"/>
    <col min="782" max="782" width="6.140625" style="222" customWidth="1"/>
    <col min="783" max="783" width="6" style="222" customWidth="1"/>
    <col min="784" max="784" width="6.42578125" style="222" customWidth="1"/>
    <col min="785" max="785" width="8.5703125" style="222" customWidth="1"/>
    <col min="786" max="786" width="8.140625" style="222" customWidth="1"/>
    <col min="787" max="787" width="10" style="222" bestFit="1" customWidth="1"/>
    <col min="788" max="788" width="7.42578125" style="222" customWidth="1"/>
    <col min="789" max="789" width="13.140625" style="222" customWidth="1"/>
    <col min="790" max="791" width="9.85546875" style="222" bestFit="1" customWidth="1"/>
    <col min="792" max="796" width="12.140625" style="222" bestFit="1" customWidth="1"/>
    <col min="797" max="797" width="10" style="222" bestFit="1" customWidth="1"/>
    <col min="798" max="798" width="13.140625" style="222" customWidth="1"/>
    <col min="799" max="799" width="14.140625" style="222" customWidth="1"/>
    <col min="800" max="800" width="10.85546875" style="222" bestFit="1" customWidth="1"/>
    <col min="801" max="1024" width="9.5703125" style="222"/>
    <col min="1025" max="1025" width="1" style="222" customWidth="1"/>
    <col min="1026" max="1026" width="16.85546875" style="222" customWidth="1"/>
    <col min="1027" max="1027" width="1" style="222" customWidth="1"/>
    <col min="1028" max="1028" width="10.42578125" style="222" customWidth="1"/>
    <col min="1029" max="1029" width="7.5703125" style="222" customWidth="1"/>
    <col min="1030" max="1031" width="11.140625" style="222" customWidth="1"/>
    <col min="1032" max="1032" width="9.85546875" style="222" customWidth="1"/>
    <col min="1033" max="1033" width="13.42578125" style="222" bestFit="1" customWidth="1"/>
    <col min="1034" max="1034" width="8.42578125" style="222" customWidth="1"/>
    <col min="1035" max="1035" width="14.85546875" style="222" customWidth="1"/>
    <col min="1036" max="1036" width="12" style="222" customWidth="1"/>
    <col min="1037" max="1037" width="10.5703125" style="222" customWidth="1"/>
    <col min="1038" max="1038" width="6.140625" style="222" customWidth="1"/>
    <col min="1039" max="1039" width="6" style="222" customWidth="1"/>
    <col min="1040" max="1040" width="6.42578125" style="222" customWidth="1"/>
    <col min="1041" max="1041" width="8.5703125" style="222" customWidth="1"/>
    <col min="1042" max="1042" width="8.140625" style="222" customWidth="1"/>
    <col min="1043" max="1043" width="10" style="222" bestFit="1" customWidth="1"/>
    <col min="1044" max="1044" width="7.42578125" style="222" customWidth="1"/>
    <col min="1045" max="1045" width="13.140625" style="222" customWidth="1"/>
    <col min="1046" max="1047" width="9.85546875" style="222" bestFit="1" customWidth="1"/>
    <col min="1048" max="1052" width="12.140625" style="222" bestFit="1" customWidth="1"/>
    <col min="1053" max="1053" width="10" style="222" bestFit="1" customWidth="1"/>
    <col min="1054" max="1054" width="13.140625" style="222" customWidth="1"/>
    <col min="1055" max="1055" width="14.140625" style="222" customWidth="1"/>
    <col min="1056" max="1056" width="10.85546875" style="222" bestFit="1" customWidth="1"/>
    <col min="1057" max="1280" width="9.5703125" style="222"/>
    <col min="1281" max="1281" width="1" style="222" customWidth="1"/>
    <col min="1282" max="1282" width="16.85546875" style="222" customWidth="1"/>
    <col min="1283" max="1283" width="1" style="222" customWidth="1"/>
    <col min="1284" max="1284" width="10.42578125" style="222" customWidth="1"/>
    <col min="1285" max="1285" width="7.5703125" style="222" customWidth="1"/>
    <col min="1286" max="1287" width="11.140625" style="222" customWidth="1"/>
    <col min="1288" max="1288" width="9.85546875" style="222" customWidth="1"/>
    <col min="1289" max="1289" width="13.42578125" style="222" bestFit="1" customWidth="1"/>
    <col min="1290" max="1290" width="8.42578125" style="222" customWidth="1"/>
    <col min="1291" max="1291" width="14.85546875" style="222" customWidth="1"/>
    <col min="1292" max="1292" width="12" style="222" customWidth="1"/>
    <col min="1293" max="1293" width="10.5703125" style="222" customWidth="1"/>
    <col min="1294" max="1294" width="6.140625" style="222" customWidth="1"/>
    <col min="1295" max="1295" width="6" style="222" customWidth="1"/>
    <col min="1296" max="1296" width="6.42578125" style="222" customWidth="1"/>
    <col min="1297" max="1297" width="8.5703125" style="222" customWidth="1"/>
    <col min="1298" max="1298" width="8.140625" style="222" customWidth="1"/>
    <col min="1299" max="1299" width="10" style="222" bestFit="1" customWidth="1"/>
    <col min="1300" max="1300" width="7.42578125" style="222" customWidth="1"/>
    <col min="1301" max="1301" width="13.140625" style="222" customWidth="1"/>
    <col min="1302" max="1303" width="9.85546875" style="222" bestFit="1" customWidth="1"/>
    <col min="1304" max="1308" width="12.140625" style="222" bestFit="1" customWidth="1"/>
    <col min="1309" max="1309" width="10" style="222" bestFit="1" customWidth="1"/>
    <col min="1310" max="1310" width="13.140625" style="222" customWidth="1"/>
    <col min="1311" max="1311" width="14.140625" style="222" customWidth="1"/>
    <col min="1312" max="1312" width="10.85546875" style="222" bestFit="1" customWidth="1"/>
    <col min="1313" max="1536" width="9.5703125" style="222"/>
    <col min="1537" max="1537" width="1" style="222" customWidth="1"/>
    <col min="1538" max="1538" width="16.85546875" style="222" customWidth="1"/>
    <col min="1539" max="1539" width="1" style="222" customWidth="1"/>
    <col min="1540" max="1540" width="10.42578125" style="222" customWidth="1"/>
    <col min="1541" max="1541" width="7.5703125" style="222" customWidth="1"/>
    <col min="1542" max="1543" width="11.140625" style="222" customWidth="1"/>
    <col min="1544" max="1544" width="9.85546875" style="222" customWidth="1"/>
    <col min="1545" max="1545" width="13.42578125" style="222" bestFit="1" customWidth="1"/>
    <col min="1546" max="1546" width="8.42578125" style="222" customWidth="1"/>
    <col min="1547" max="1547" width="14.85546875" style="222" customWidth="1"/>
    <col min="1548" max="1548" width="12" style="222" customWidth="1"/>
    <col min="1549" max="1549" width="10.5703125" style="222" customWidth="1"/>
    <col min="1550" max="1550" width="6.140625" style="222" customWidth="1"/>
    <col min="1551" max="1551" width="6" style="222" customWidth="1"/>
    <col min="1552" max="1552" width="6.42578125" style="222" customWidth="1"/>
    <col min="1553" max="1553" width="8.5703125" style="222" customWidth="1"/>
    <col min="1554" max="1554" width="8.140625" style="222" customWidth="1"/>
    <col min="1555" max="1555" width="10" style="222" bestFit="1" customWidth="1"/>
    <col min="1556" max="1556" width="7.42578125" style="222" customWidth="1"/>
    <col min="1557" max="1557" width="13.140625" style="222" customWidth="1"/>
    <col min="1558" max="1559" width="9.85546875" style="222" bestFit="1" customWidth="1"/>
    <col min="1560" max="1564" width="12.140625" style="222" bestFit="1" customWidth="1"/>
    <col min="1565" max="1565" width="10" style="222" bestFit="1" customWidth="1"/>
    <col min="1566" max="1566" width="13.140625" style="222" customWidth="1"/>
    <col min="1567" max="1567" width="14.140625" style="222" customWidth="1"/>
    <col min="1568" max="1568" width="10.85546875" style="222" bestFit="1" customWidth="1"/>
    <col min="1569" max="1792" width="9.5703125" style="222"/>
    <col min="1793" max="1793" width="1" style="222" customWidth="1"/>
    <col min="1794" max="1794" width="16.85546875" style="222" customWidth="1"/>
    <col min="1795" max="1795" width="1" style="222" customWidth="1"/>
    <col min="1796" max="1796" width="10.42578125" style="222" customWidth="1"/>
    <col min="1797" max="1797" width="7.5703125" style="222" customWidth="1"/>
    <col min="1798" max="1799" width="11.140625" style="222" customWidth="1"/>
    <col min="1800" max="1800" width="9.85546875" style="222" customWidth="1"/>
    <col min="1801" max="1801" width="13.42578125" style="222" bestFit="1" customWidth="1"/>
    <col min="1802" max="1802" width="8.42578125" style="222" customWidth="1"/>
    <col min="1803" max="1803" width="14.85546875" style="222" customWidth="1"/>
    <col min="1804" max="1804" width="12" style="222" customWidth="1"/>
    <col min="1805" max="1805" width="10.5703125" style="222" customWidth="1"/>
    <col min="1806" max="1806" width="6.140625" style="222" customWidth="1"/>
    <col min="1807" max="1807" width="6" style="222" customWidth="1"/>
    <col min="1808" max="1808" width="6.42578125" style="222" customWidth="1"/>
    <col min="1809" max="1809" width="8.5703125" style="222" customWidth="1"/>
    <col min="1810" max="1810" width="8.140625" style="222" customWidth="1"/>
    <col min="1811" max="1811" width="10" style="222" bestFit="1" customWidth="1"/>
    <col min="1812" max="1812" width="7.42578125" style="222" customWidth="1"/>
    <col min="1813" max="1813" width="13.140625" style="222" customWidth="1"/>
    <col min="1814" max="1815" width="9.85546875" style="222" bestFit="1" customWidth="1"/>
    <col min="1816" max="1820" width="12.140625" style="222" bestFit="1" customWidth="1"/>
    <col min="1821" max="1821" width="10" style="222" bestFit="1" customWidth="1"/>
    <col min="1822" max="1822" width="13.140625" style="222" customWidth="1"/>
    <col min="1823" max="1823" width="14.140625" style="222" customWidth="1"/>
    <col min="1824" max="1824" width="10.85546875" style="222" bestFit="1" customWidth="1"/>
    <col min="1825" max="2048" width="9.5703125" style="222"/>
    <col min="2049" max="2049" width="1" style="222" customWidth="1"/>
    <col min="2050" max="2050" width="16.85546875" style="222" customWidth="1"/>
    <col min="2051" max="2051" width="1" style="222" customWidth="1"/>
    <col min="2052" max="2052" width="10.42578125" style="222" customWidth="1"/>
    <col min="2053" max="2053" width="7.5703125" style="222" customWidth="1"/>
    <col min="2054" max="2055" width="11.140625" style="222" customWidth="1"/>
    <col min="2056" max="2056" width="9.85546875" style="222" customWidth="1"/>
    <col min="2057" max="2057" width="13.42578125" style="222" bestFit="1" customWidth="1"/>
    <col min="2058" max="2058" width="8.42578125" style="222" customWidth="1"/>
    <col min="2059" max="2059" width="14.85546875" style="222" customWidth="1"/>
    <col min="2060" max="2060" width="12" style="222" customWidth="1"/>
    <col min="2061" max="2061" width="10.5703125" style="222" customWidth="1"/>
    <col min="2062" max="2062" width="6.140625" style="222" customWidth="1"/>
    <col min="2063" max="2063" width="6" style="222" customWidth="1"/>
    <col min="2064" max="2064" width="6.42578125" style="222" customWidth="1"/>
    <col min="2065" max="2065" width="8.5703125" style="222" customWidth="1"/>
    <col min="2066" max="2066" width="8.140625" style="222" customWidth="1"/>
    <col min="2067" max="2067" width="10" style="222" bestFit="1" customWidth="1"/>
    <col min="2068" max="2068" width="7.42578125" style="222" customWidth="1"/>
    <col min="2069" max="2069" width="13.140625" style="222" customWidth="1"/>
    <col min="2070" max="2071" width="9.85546875" style="222" bestFit="1" customWidth="1"/>
    <col min="2072" max="2076" width="12.140625" style="222" bestFit="1" customWidth="1"/>
    <col min="2077" max="2077" width="10" style="222" bestFit="1" customWidth="1"/>
    <col min="2078" max="2078" width="13.140625" style="222" customWidth="1"/>
    <col min="2079" max="2079" width="14.140625" style="222" customWidth="1"/>
    <col min="2080" max="2080" width="10.85546875" style="222" bestFit="1" customWidth="1"/>
    <col min="2081" max="2304" width="9.5703125" style="222"/>
    <col min="2305" max="2305" width="1" style="222" customWidth="1"/>
    <col min="2306" max="2306" width="16.85546875" style="222" customWidth="1"/>
    <col min="2307" max="2307" width="1" style="222" customWidth="1"/>
    <col min="2308" max="2308" width="10.42578125" style="222" customWidth="1"/>
    <col min="2309" max="2309" width="7.5703125" style="222" customWidth="1"/>
    <col min="2310" max="2311" width="11.140625" style="222" customWidth="1"/>
    <col min="2312" max="2312" width="9.85546875" style="222" customWidth="1"/>
    <col min="2313" max="2313" width="13.42578125" style="222" bestFit="1" customWidth="1"/>
    <col min="2314" max="2314" width="8.42578125" style="222" customWidth="1"/>
    <col min="2315" max="2315" width="14.85546875" style="222" customWidth="1"/>
    <col min="2316" max="2316" width="12" style="222" customWidth="1"/>
    <col min="2317" max="2317" width="10.5703125" style="222" customWidth="1"/>
    <col min="2318" max="2318" width="6.140625" style="222" customWidth="1"/>
    <col min="2319" max="2319" width="6" style="222" customWidth="1"/>
    <col min="2320" max="2320" width="6.42578125" style="222" customWidth="1"/>
    <col min="2321" max="2321" width="8.5703125" style="222" customWidth="1"/>
    <col min="2322" max="2322" width="8.140625" style="222" customWidth="1"/>
    <col min="2323" max="2323" width="10" style="222" bestFit="1" customWidth="1"/>
    <col min="2324" max="2324" width="7.42578125" style="222" customWidth="1"/>
    <col min="2325" max="2325" width="13.140625" style="222" customWidth="1"/>
    <col min="2326" max="2327" width="9.85546875" style="222" bestFit="1" customWidth="1"/>
    <col min="2328" max="2332" width="12.140625" style="222" bestFit="1" customWidth="1"/>
    <col min="2333" max="2333" width="10" style="222" bestFit="1" customWidth="1"/>
    <col min="2334" max="2334" width="13.140625" style="222" customWidth="1"/>
    <col min="2335" max="2335" width="14.140625" style="222" customWidth="1"/>
    <col min="2336" max="2336" width="10.85546875" style="222" bestFit="1" customWidth="1"/>
    <col min="2337" max="2560" width="9.5703125" style="222"/>
    <col min="2561" max="2561" width="1" style="222" customWidth="1"/>
    <col min="2562" max="2562" width="16.85546875" style="222" customWidth="1"/>
    <col min="2563" max="2563" width="1" style="222" customWidth="1"/>
    <col min="2564" max="2564" width="10.42578125" style="222" customWidth="1"/>
    <col min="2565" max="2565" width="7.5703125" style="222" customWidth="1"/>
    <col min="2566" max="2567" width="11.140625" style="222" customWidth="1"/>
    <col min="2568" max="2568" width="9.85546875" style="222" customWidth="1"/>
    <col min="2569" max="2569" width="13.42578125" style="222" bestFit="1" customWidth="1"/>
    <col min="2570" max="2570" width="8.42578125" style="222" customWidth="1"/>
    <col min="2571" max="2571" width="14.85546875" style="222" customWidth="1"/>
    <col min="2572" max="2572" width="12" style="222" customWidth="1"/>
    <col min="2573" max="2573" width="10.5703125" style="222" customWidth="1"/>
    <col min="2574" max="2574" width="6.140625" style="222" customWidth="1"/>
    <col min="2575" max="2575" width="6" style="222" customWidth="1"/>
    <col min="2576" max="2576" width="6.42578125" style="222" customWidth="1"/>
    <col min="2577" max="2577" width="8.5703125" style="222" customWidth="1"/>
    <col min="2578" max="2578" width="8.140625" style="222" customWidth="1"/>
    <col min="2579" max="2579" width="10" style="222" bestFit="1" customWidth="1"/>
    <col min="2580" max="2580" width="7.42578125" style="222" customWidth="1"/>
    <col min="2581" max="2581" width="13.140625" style="222" customWidth="1"/>
    <col min="2582" max="2583" width="9.85546875" style="222" bestFit="1" customWidth="1"/>
    <col min="2584" max="2588" width="12.140625" style="222" bestFit="1" customWidth="1"/>
    <col min="2589" max="2589" width="10" style="222" bestFit="1" customWidth="1"/>
    <col min="2590" max="2590" width="13.140625" style="222" customWidth="1"/>
    <col min="2591" max="2591" width="14.140625" style="222" customWidth="1"/>
    <col min="2592" max="2592" width="10.85546875" style="222" bestFit="1" customWidth="1"/>
    <col min="2593" max="2816" width="9.5703125" style="222"/>
    <col min="2817" max="2817" width="1" style="222" customWidth="1"/>
    <col min="2818" max="2818" width="16.85546875" style="222" customWidth="1"/>
    <col min="2819" max="2819" width="1" style="222" customWidth="1"/>
    <col min="2820" max="2820" width="10.42578125" style="222" customWidth="1"/>
    <col min="2821" max="2821" width="7.5703125" style="222" customWidth="1"/>
    <col min="2822" max="2823" width="11.140625" style="222" customWidth="1"/>
    <col min="2824" max="2824" width="9.85546875" style="222" customWidth="1"/>
    <col min="2825" max="2825" width="13.42578125" style="222" bestFit="1" customWidth="1"/>
    <col min="2826" max="2826" width="8.42578125" style="222" customWidth="1"/>
    <col min="2827" max="2827" width="14.85546875" style="222" customWidth="1"/>
    <col min="2828" max="2828" width="12" style="222" customWidth="1"/>
    <col min="2829" max="2829" width="10.5703125" style="222" customWidth="1"/>
    <col min="2830" max="2830" width="6.140625" style="222" customWidth="1"/>
    <col min="2831" max="2831" width="6" style="222" customWidth="1"/>
    <col min="2832" max="2832" width="6.42578125" style="222" customWidth="1"/>
    <col min="2833" max="2833" width="8.5703125" style="222" customWidth="1"/>
    <col min="2834" max="2834" width="8.140625" style="222" customWidth="1"/>
    <col min="2835" max="2835" width="10" style="222" bestFit="1" customWidth="1"/>
    <col min="2836" max="2836" width="7.42578125" style="222" customWidth="1"/>
    <col min="2837" max="2837" width="13.140625" style="222" customWidth="1"/>
    <col min="2838" max="2839" width="9.85546875" style="222" bestFit="1" customWidth="1"/>
    <col min="2840" max="2844" width="12.140625" style="222" bestFit="1" customWidth="1"/>
    <col min="2845" max="2845" width="10" style="222" bestFit="1" customWidth="1"/>
    <col min="2846" max="2846" width="13.140625" style="222" customWidth="1"/>
    <col min="2847" max="2847" width="14.140625" style="222" customWidth="1"/>
    <col min="2848" max="2848" width="10.85546875" style="222" bestFit="1" customWidth="1"/>
    <col min="2849" max="3072" width="9.5703125" style="222"/>
    <col min="3073" max="3073" width="1" style="222" customWidth="1"/>
    <col min="3074" max="3074" width="16.85546875" style="222" customWidth="1"/>
    <col min="3075" max="3075" width="1" style="222" customWidth="1"/>
    <col min="3076" max="3076" width="10.42578125" style="222" customWidth="1"/>
    <col min="3077" max="3077" width="7.5703125" style="222" customWidth="1"/>
    <col min="3078" max="3079" width="11.140625" style="222" customWidth="1"/>
    <col min="3080" max="3080" width="9.85546875" style="222" customWidth="1"/>
    <col min="3081" max="3081" width="13.42578125" style="222" bestFit="1" customWidth="1"/>
    <col min="3082" max="3082" width="8.42578125" style="222" customWidth="1"/>
    <col min="3083" max="3083" width="14.85546875" style="222" customWidth="1"/>
    <col min="3084" max="3084" width="12" style="222" customWidth="1"/>
    <col min="3085" max="3085" width="10.5703125" style="222" customWidth="1"/>
    <col min="3086" max="3086" width="6.140625" style="222" customWidth="1"/>
    <col min="3087" max="3087" width="6" style="222" customWidth="1"/>
    <col min="3088" max="3088" width="6.42578125" style="222" customWidth="1"/>
    <col min="3089" max="3089" width="8.5703125" style="222" customWidth="1"/>
    <col min="3090" max="3090" width="8.140625" style="222" customWidth="1"/>
    <col min="3091" max="3091" width="10" style="222" bestFit="1" customWidth="1"/>
    <col min="3092" max="3092" width="7.42578125" style="222" customWidth="1"/>
    <col min="3093" max="3093" width="13.140625" style="222" customWidth="1"/>
    <col min="3094" max="3095" width="9.85546875" style="222" bestFit="1" customWidth="1"/>
    <col min="3096" max="3100" width="12.140625" style="222" bestFit="1" customWidth="1"/>
    <col min="3101" max="3101" width="10" style="222" bestFit="1" customWidth="1"/>
    <col min="3102" max="3102" width="13.140625" style="222" customWidth="1"/>
    <col min="3103" max="3103" width="14.140625" style="222" customWidth="1"/>
    <col min="3104" max="3104" width="10.85546875" style="222" bestFit="1" customWidth="1"/>
    <col min="3105" max="3328" width="9.5703125" style="222"/>
    <col min="3329" max="3329" width="1" style="222" customWidth="1"/>
    <col min="3330" max="3330" width="16.85546875" style="222" customWidth="1"/>
    <col min="3331" max="3331" width="1" style="222" customWidth="1"/>
    <col min="3332" max="3332" width="10.42578125" style="222" customWidth="1"/>
    <col min="3333" max="3333" width="7.5703125" style="222" customWidth="1"/>
    <col min="3334" max="3335" width="11.140625" style="222" customWidth="1"/>
    <col min="3336" max="3336" width="9.85546875" style="222" customWidth="1"/>
    <col min="3337" max="3337" width="13.42578125" style="222" bestFit="1" customWidth="1"/>
    <col min="3338" max="3338" width="8.42578125" style="222" customWidth="1"/>
    <col min="3339" max="3339" width="14.85546875" style="222" customWidth="1"/>
    <col min="3340" max="3340" width="12" style="222" customWidth="1"/>
    <col min="3341" max="3341" width="10.5703125" style="222" customWidth="1"/>
    <col min="3342" max="3342" width="6.140625" style="222" customWidth="1"/>
    <col min="3343" max="3343" width="6" style="222" customWidth="1"/>
    <col min="3344" max="3344" width="6.42578125" style="222" customWidth="1"/>
    <col min="3345" max="3345" width="8.5703125" style="222" customWidth="1"/>
    <col min="3346" max="3346" width="8.140625" style="222" customWidth="1"/>
    <col min="3347" max="3347" width="10" style="222" bestFit="1" customWidth="1"/>
    <col min="3348" max="3348" width="7.42578125" style="222" customWidth="1"/>
    <col min="3349" max="3349" width="13.140625" style="222" customWidth="1"/>
    <col min="3350" max="3351" width="9.85546875" style="222" bestFit="1" customWidth="1"/>
    <col min="3352" max="3356" width="12.140625" style="222" bestFit="1" customWidth="1"/>
    <col min="3357" max="3357" width="10" style="222" bestFit="1" customWidth="1"/>
    <col min="3358" max="3358" width="13.140625" style="222" customWidth="1"/>
    <col min="3359" max="3359" width="14.140625" style="222" customWidth="1"/>
    <col min="3360" max="3360" width="10.85546875" style="222" bestFit="1" customWidth="1"/>
    <col min="3361" max="3584" width="9.5703125" style="222"/>
    <col min="3585" max="3585" width="1" style="222" customWidth="1"/>
    <col min="3586" max="3586" width="16.85546875" style="222" customWidth="1"/>
    <col min="3587" max="3587" width="1" style="222" customWidth="1"/>
    <col min="3588" max="3588" width="10.42578125" style="222" customWidth="1"/>
    <col min="3589" max="3589" width="7.5703125" style="222" customWidth="1"/>
    <col min="3590" max="3591" width="11.140625" style="222" customWidth="1"/>
    <col min="3592" max="3592" width="9.85546875" style="222" customWidth="1"/>
    <col min="3593" max="3593" width="13.42578125" style="222" bestFit="1" customWidth="1"/>
    <col min="3594" max="3594" width="8.42578125" style="222" customWidth="1"/>
    <col min="3595" max="3595" width="14.85546875" style="222" customWidth="1"/>
    <col min="3596" max="3596" width="12" style="222" customWidth="1"/>
    <col min="3597" max="3597" width="10.5703125" style="222" customWidth="1"/>
    <col min="3598" max="3598" width="6.140625" style="222" customWidth="1"/>
    <col min="3599" max="3599" width="6" style="222" customWidth="1"/>
    <col min="3600" max="3600" width="6.42578125" style="222" customWidth="1"/>
    <col min="3601" max="3601" width="8.5703125" style="222" customWidth="1"/>
    <col min="3602" max="3602" width="8.140625" style="222" customWidth="1"/>
    <col min="3603" max="3603" width="10" style="222" bestFit="1" customWidth="1"/>
    <col min="3604" max="3604" width="7.42578125" style="222" customWidth="1"/>
    <col min="3605" max="3605" width="13.140625" style="222" customWidth="1"/>
    <col min="3606" max="3607" width="9.85546875" style="222" bestFit="1" customWidth="1"/>
    <col min="3608" max="3612" width="12.140625" style="222" bestFit="1" customWidth="1"/>
    <col min="3613" max="3613" width="10" style="222" bestFit="1" customWidth="1"/>
    <col min="3614" max="3614" width="13.140625" style="222" customWidth="1"/>
    <col min="3615" max="3615" width="14.140625" style="222" customWidth="1"/>
    <col min="3616" max="3616" width="10.85546875" style="222" bestFit="1" customWidth="1"/>
    <col min="3617" max="3840" width="9.5703125" style="222"/>
    <col min="3841" max="3841" width="1" style="222" customWidth="1"/>
    <col min="3842" max="3842" width="16.85546875" style="222" customWidth="1"/>
    <col min="3843" max="3843" width="1" style="222" customWidth="1"/>
    <col min="3844" max="3844" width="10.42578125" style="222" customWidth="1"/>
    <col min="3845" max="3845" width="7.5703125" style="222" customWidth="1"/>
    <col min="3846" max="3847" width="11.140625" style="222" customWidth="1"/>
    <col min="3848" max="3848" width="9.85546875" style="222" customWidth="1"/>
    <col min="3849" max="3849" width="13.42578125" style="222" bestFit="1" customWidth="1"/>
    <col min="3850" max="3850" width="8.42578125" style="222" customWidth="1"/>
    <col min="3851" max="3851" width="14.85546875" style="222" customWidth="1"/>
    <col min="3852" max="3852" width="12" style="222" customWidth="1"/>
    <col min="3853" max="3853" width="10.5703125" style="222" customWidth="1"/>
    <col min="3854" max="3854" width="6.140625" style="222" customWidth="1"/>
    <col min="3855" max="3855" width="6" style="222" customWidth="1"/>
    <col min="3856" max="3856" width="6.42578125" style="222" customWidth="1"/>
    <col min="3857" max="3857" width="8.5703125" style="222" customWidth="1"/>
    <col min="3858" max="3858" width="8.140625" style="222" customWidth="1"/>
    <col min="3859" max="3859" width="10" style="222" bestFit="1" customWidth="1"/>
    <col min="3860" max="3860" width="7.42578125" style="222" customWidth="1"/>
    <col min="3861" max="3861" width="13.140625" style="222" customWidth="1"/>
    <col min="3862" max="3863" width="9.85546875" style="222" bestFit="1" customWidth="1"/>
    <col min="3864" max="3868" width="12.140625" style="222" bestFit="1" customWidth="1"/>
    <col min="3869" max="3869" width="10" style="222" bestFit="1" customWidth="1"/>
    <col min="3870" max="3870" width="13.140625" style="222" customWidth="1"/>
    <col min="3871" max="3871" width="14.140625" style="222" customWidth="1"/>
    <col min="3872" max="3872" width="10.85546875" style="222" bestFit="1" customWidth="1"/>
    <col min="3873" max="4096" width="9.5703125" style="222"/>
    <col min="4097" max="4097" width="1" style="222" customWidth="1"/>
    <col min="4098" max="4098" width="16.85546875" style="222" customWidth="1"/>
    <col min="4099" max="4099" width="1" style="222" customWidth="1"/>
    <col min="4100" max="4100" width="10.42578125" style="222" customWidth="1"/>
    <col min="4101" max="4101" width="7.5703125" style="222" customWidth="1"/>
    <col min="4102" max="4103" width="11.140625" style="222" customWidth="1"/>
    <col min="4104" max="4104" width="9.85546875" style="222" customWidth="1"/>
    <col min="4105" max="4105" width="13.42578125" style="222" bestFit="1" customWidth="1"/>
    <col min="4106" max="4106" width="8.42578125" style="222" customWidth="1"/>
    <col min="4107" max="4107" width="14.85546875" style="222" customWidth="1"/>
    <col min="4108" max="4108" width="12" style="222" customWidth="1"/>
    <col min="4109" max="4109" width="10.5703125" style="222" customWidth="1"/>
    <col min="4110" max="4110" width="6.140625" style="222" customWidth="1"/>
    <col min="4111" max="4111" width="6" style="222" customWidth="1"/>
    <col min="4112" max="4112" width="6.42578125" style="222" customWidth="1"/>
    <col min="4113" max="4113" width="8.5703125" style="222" customWidth="1"/>
    <col min="4114" max="4114" width="8.140625" style="222" customWidth="1"/>
    <col min="4115" max="4115" width="10" style="222" bestFit="1" customWidth="1"/>
    <col min="4116" max="4116" width="7.42578125" style="222" customWidth="1"/>
    <col min="4117" max="4117" width="13.140625" style="222" customWidth="1"/>
    <col min="4118" max="4119" width="9.85546875" style="222" bestFit="1" customWidth="1"/>
    <col min="4120" max="4124" width="12.140625" style="222" bestFit="1" customWidth="1"/>
    <col min="4125" max="4125" width="10" style="222" bestFit="1" customWidth="1"/>
    <col min="4126" max="4126" width="13.140625" style="222" customWidth="1"/>
    <col min="4127" max="4127" width="14.140625" style="222" customWidth="1"/>
    <col min="4128" max="4128" width="10.85546875" style="222" bestFit="1" customWidth="1"/>
    <col min="4129" max="4352" width="9.5703125" style="222"/>
    <col min="4353" max="4353" width="1" style="222" customWidth="1"/>
    <col min="4354" max="4354" width="16.85546875" style="222" customWidth="1"/>
    <col min="4355" max="4355" width="1" style="222" customWidth="1"/>
    <col min="4356" max="4356" width="10.42578125" style="222" customWidth="1"/>
    <col min="4357" max="4357" width="7.5703125" style="222" customWidth="1"/>
    <col min="4358" max="4359" width="11.140625" style="222" customWidth="1"/>
    <col min="4360" max="4360" width="9.85546875" style="222" customWidth="1"/>
    <col min="4361" max="4361" width="13.42578125" style="222" bestFit="1" customWidth="1"/>
    <col min="4362" max="4362" width="8.42578125" style="222" customWidth="1"/>
    <col min="4363" max="4363" width="14.85546875" style="222" customWidth="1"/>
    <col min="4364" max="4364" width="12" style="222" customWidth="1"/>
    <col min="4365" max="4365" width="10.5703125" style="222" customWidth="1"/>
    <col min="4366" max="4366" width="6.140625" style="222" customWidth="1"/>
    <col min="4367" max="4367" width="6" style="222" customWidth="1"/>
    <col min="4368" max="4368" width="6.42578125" style="222" customWidth="1"/>
    <col min="4369" max="4369" width="8.5703125" style="222" customWidth="1"/>
    <col min="4370" max="4370" width="8.140625" style="222" customWidth="1"/>
    <col min="4371" max="4371" width="10" style="222" bestFit="1" customWidth="1"/>
    <col min="4372" max="4372" width="7.42578125" style="222" customWidth="1"/>
    <col min="4373" max="4373" width="13.140625" style="222" customWidth="1"/>
    <col min="4374" max="4375" width="9.85546875" style="222" bestFit="1" customWidth="1"/>
    <col min="4376" max="4380" width="12.140625" style="222" bestFit="1" customWidth="1"/>
    <col min="4381" max="4381" width="10" style="222" bestFit="1" customWidth="1"/>
    <col min="4382" max="4382" width="13.140625" style="222" customWidth="1"/>
    <col min="4383" max="4383" width="14.140625" style="222" customWidth="1"/>
    <col min="4384" max="4384" width="10.85546875" style="222" bestFit="1" customWidth="1"/>
    <col min="4385" max="4608" width="9.5703125" style="222"/>
    <col min="4609" max="4609" width="1" style="222" customWidth="1"/>
    <col min="4610" max="4610" width="16.85546875" style="222" customWidth="1"/>
    <col min="4611" max="4611" width="1" style="222" customWidth="1"/>
    <col min="4612" max="4612" width="10.42578125" style="222" customWidth="1"/>
    <col min="4613" max="4613" width="7.5703125" style="222" customWidth="1"/>
    <col min="4614" max="4615" width="11.140625" style="222" customWidth="1"/>
    <col min="4616" max="4616" width="9.85546875" style="222" customWidth="1"/>
    <col min="4617" max="4617" width="13.42578125" style="222" bestFit="1" customWidth="1"/>
    <col min="4618" max="4618" width="8.42578125" style="222" customWidth="1"/>
    <col min="4619" max="4619" width="14.85546875" style="222" customWidth="1"/>
    <col min="4620" max="4620" width="12" style="222" customWidth="1"/>
    <col min="4621" max="4621" width="10.5703125" style="222" customWidth="1"/>
    <col min="4622" max="4622" width="6.140625" style="222" customWidth="1"/>
    <col min="4623" max="4623" width="6" style="222" customWidth="1"/>
    <col min="4624" max="4624" width="6.42578125" style="222" customWidth="1"/>
    <col min="4625" max="4625" width="8.5703125" style="222" customWidth="1"/>
    <col min="4626" max="4626" width="8.140625" style="222" customWidth="1"/>
    <col min="4627" max="4627" width="10" style="222" bestFit="1" customWidth="1"/>
    <col min="4628" max="4628" width="7.42578125" style="222" customWidth="1"/>
    <col min="4629" max="4629" width="13.140625" style="222" customWidth="1"/>
    <col min="4630" max="4631" width="9.85546875" style="222" bestFit="1" customWidth="1"/>
    <col min="4632" max="4636" width="12.140625" style="222" bestFit="1" customWidth="1"/>
    <col min="4637" max="4637" width="10" style="222" bestFit="1" customWidth="1"/>
    <col min="4638" max="4638" width="13.140625" style="222" customWidth="1"/>
    <col min="4639" max="4639" width="14.140625" style="222" customWidth="1"/>
    <col min="4640" max="4640" width="10.85546875" style="222" bestFit="1" customWidth="1"/>
    <col min="4641" max="4864" width="9.5703125" style="222"/>
    <col min="4865" max="4865" width="1" style="222" customWidth="1"/>
    <col min="4866" max="4866" width="16.85546875" style="222" customWidth="1"/>
    <col min="4867" max="4867" width="1" style="222" customWidth="1"/>
    <col min="4868" max="4868" width="10.42578125" style="222" customWidth="1"/>
    <col min="4869" max="4869" width="7.5703125" style="222" customWidth="1"/>
    <col min="4870" max="4871" width="11.140625" style="222" customWidth="1"/>
    <col min="4872" max="4872" width="9.85546875" style="222" customWidth="1"/>
    <col min="4873" max="4873" width="13.42578125" style="222" bestFit="1" customWidth="1"/>
    <col min="4874" max="4874" width="8.42578125" style="222" customWidth="1"/>
    <col min="4875" max="4875" width="14.85546875" style="222" customWidth="1"/>
    <col min="4876" max="4876" width="12" style="222" customWidth="1"/>
    <col min="4877" max="4877" width="10.5703125" style="222" customWidth="1"/>
    <col min="4878" max="4878" width="6.140625" style="222" customWidth="1"/>
    <col min="4879" max="4879" width="6" style="222" customWidth="1"/>
    <col min="4880" max="4880" width="6.42578125" style="222" customWidth="1"/>
    <col min="4881" max="4881" width="8.5703125" style="222" customWidth="1"/>
    <col min="4882" max="4882" width="8.140625" style="222" customWidth="1"/>
    <col min="4883" max="4883" width="10" style="222" bestFit="1" customWidth="1"/>
    <col min="4884" max="4884" width="7.42578125" style="222" customWidth="1"/>
    <col min="4885" max="4885" width="13.140625" style="222" customWidth="1"/>
    <col min="4886" max="4887" width="9.85546875" style="222" bestFit="1" customWidth="1"/>
    <col min="4888" max="4892" width="12.140625" style="222" bestFit="1" customWidth="1"/>
    <col min="4893" max="4893" width="10" style="222" bestFit="1" customWidth="1"/>
    <col min="4894" max="4894" width="13.140625" style="222" customWidth="1"/>
    <col min="4895" max="4895" width="14.140625" style="222" customWidth="1"/>
    <col min="4896" max="4896" width="10.85546875" style="222" bestFit="1" customWidth="1"/>
    <col min="4897" max="5120" width="9.5703125" style="222"/>
    <col min="5121" max="5121" width="1" style="222" customWidth="1"/>
    <col min="5122" max="5122" width="16.85546875" style="222" customWidth="1"/>
    <col min="5123" max="5123" width="1" style="222" customWidth="1"/>
    <col min="5124" max="5124" width="10.42578125" style="222" customWidth="1"/>
    <col min="5125" max="5125" width="7.5703125" style="222" customWidth="1"/>
    <col min="5126" max="5127" width="11.140625" style="222" customWidth="1"/>
    <col min="5128" max="5128" width="9.85546875" style="222" customWidth="1"/>
    <col min="5129" max="5129" width="13.42578125" style="222" bestFit="1" customWidth="1"/>
    <col min="5130" max="5130" width="8.42578125" style="222" customWidth="1"/>
    <col min="5131" max="5131" width="14.85546875" style="222" customWidth="1"/>
    <col min="5132" max="5132" width="12" style="222" customWidth="1"/>
    <col min="5133" max="5133" width="10.5703125" style="222" customWidth="1"/>
    <col min="5134" max="5134" width="6.140625" style="222" customWidth="1"/>
    <col min="5135" max="5135" width="6" style="222" customWidth="1"/>
    <col min="5136" max="5136" width="6.42578125" style="222" customWidth="1"/>
    <col min="5137" max="5137" width="8.5703125" style="222" customWidth="1"/>
    <col min="5138" max="5138" width="8.140625" style="222" customWidth="1"/>
    <col min="5139" max="5139" width="10" style="222" bestFit="1" customWidth="1"/>
    <col min="5140" max="5140" width="7.42578125" style="222" customWidth="1"/>
    <col min="5141" max="5141" width="13.140625" style="222" customWidth="1"/>
    <col min="5142" max="5143" width="9.85546875" style="222" bestFit="1" customWidth="1"/>
    <col min="5144" max="5148" width="12.140625" style="222" bestFit="1" customWidth="1"/>
    <col min="5149" max="5149" width="10" style="222" bestFit="1" customWidth="1"/>
    <col min="5150" max="5150" width="13.140625" style="222" customWidth="1"/>
    <col min="5151" max="5151" width="14.140625" style="222" customWidth="1"/>
    <col min="5152" max="5152" width="10.85546875" style="222" bestFit="1" customWidth="1"/>
    <col min="5153" max="5376" width="9.5703125" style="222"/>
    <col min="5377" max="5377" width="1" style="222" customWidth="1"/>
    <col min="5378" max="5378" width="16.85546875" style="222" customWidth="1"/>
    <col min="5379" max="5379" width="1" style="222" customWidth="1"/>
    <col min="5380" max="5380" width="10.42578125" style="222" customWidth="1"/>
    <col min="5381" max="5381" width="7.5703125" style="222" customWidth="1"/>
    <col min="5382" max="5383" width="11.140625" style="222" customWidth="1"/>
    <col min="5384" max="5384" width="9.85546875" style="222" customWidth="1"/>
    <col min="5385" max="5385" width="13.42578125" style="222" bestFit="1" customWidth="1"/>
    <col min="5386" max="5386" width="8.42578125" style="222" customWidth="1"/>
    <col min="5387" max="5387" width="14.85546875" style="222" customWidth="1"/>
    <col min="5388" max="5388" width="12" style="222" customWidth="1"/>
    <col min="5389" max="5389" width="10.5703125" style="222" customWidth="1"/>
    <col min="5390" max="5390" width="6.140625" style="222" customWidth="1"/>
    <col min="5391" max="5391" width="6" style="222" customWidth="1"/>
    <col min="5392" max="5392" width="6.42578125" style="222" customWidth="1"/>
    <col min="5393" max="5393" width="8.5703125" style="222" customWidth="1"/>
    <col min="5394" max="5394" width="8.140625" style="222" customWidth="1"/>
    <col min="5395" max="5395" width="10" style="222" bestFit="1" customWidth="1"/>
    <col min="5396" max="5396" width="7.42578125" style="222" customWidth="1"/>
    <col min="5397" max="5397" width="13.140625" style="222" customWidth="1"/>
    <col min="5398" max="5399" width="9.85546875" style="222" bestFit="1" customWidth="1"/>
    <col min="5400" max="5404" width="12.140625" style="222" bestFit="1" customWidth="1"/>
    <col min="5405" max="5405" width="10" style="222" bestFit="1" customWidth="1"/>
    <col min="5406" max="5406" width="13.140625" style="222" customWidth="1"/>
    <col min="5407" max="5407" width="14.140625" style="222" customWidth="1"/>
    <col min="5408" max="5408" width="10.85546875" style="222" bestFit="1" customWidth="1"/>
    <col min="5409" max="5632" width="9.5703125" style="222"/>
    <col min="5633" max="5633" width="1" style="222" customWidth="1"/>
    <col min="5634" max="5634" width="16.85546875" style="222" customWidth="1"/>
    <col min="5635" max="5635" width="1" style="222" customWidth="1"/>
    <col min="5636" max="5636" width="10.42578125" style="222" customWidth="1"/>
    <col min="5637" max="5637" width="7.5703125" style="222" customWidth="1"/>
    <col min="5638" max="5639" width="11.140625" style="222" customWidth="1"/>
    <col min="5640" max="5640" width="9.85546875" style="222" customWidth="1"/>
    <col min="5641" max="5641" width="13.42578125" style="222" bestFit="1" customWidth="1"/>
    <col min="5642" max="5642" width="8.42578125" style="222" customWidth="1"/>
    <col min="5643" max="5643" width="14.85546875" style="222" customWidth="1"/>
    <col min="5644" max="5644" width="12" style="222" customWidth="1"/>
    <col min="5645" max="5645" width="10.5703125" style="222" customWidth="1"/>
    <col min="5646" max="5646" width="6.140625" style="222" customWidth="1"/>
    <col min="5647" max="5647" width="6" style="222" customWidth="1"/>
    <col min="5648" max="5648" width="6.42578125" style="222" customWidth="1"/>
    <col min="5649" max="5649" width="8.5703125" style="222" customWidth="1"/>
    <col min="5650" max="5650" width="8.140625" style="222" customWidth="1"/>
    <col min="5651" max="5651" width="10" style="222" bestFit="1" customWidth="1"/>
    <col min="5652" max="5652" width="7.42578125" style="222" customWidth="1"/>
    <col min="5653" max="5653" width="13.140625" style="222" customWidth="1"/>
    <col min="5654" max="5655" width="9.85546875" style="222" bestFit="1" customWidth="1"/>
    <col min="5656" max="5660" width="12.140625" style="222" bestFit="1" customWidth="1"/>
    <col min="5661" max="5661" width="10" style="222" bestFit="1" customWidth="1"/>
    <col min="5662" max="5662" width="13.140625" style="222" customWidth="1"/>
    <col min="5663" max="5663" width="14.140625" style="222" customWidth="1"/>
    <col min="5664" max="5664" width="10.85546875" style="222" bestFit="1" customWidth="1"/>
    <col min="5665" max="5888" width="9.5703125" style="222"/>
    <col min="5889" max="5889" width="1" style="222" customWidth="1"/>
    <col min="5890" max="5890" width="16.85546875" style="222" customWidth="1"/>
    <col min="5891" max="5891" width="1" style="222" customWidth="1"/>
    <col min="5892" max="5892" width="10.42578125" style="222" customWidth="1"/>
    <col min="5893" max="5893" width="7.5703125" style="222" customWidth="1"/>
    <col min="5894" max="5895" width="11.140625" style="222" customWidth="1"/>
    <col min="5896" max="5896" width="9.85546875" style="222" customWidth="1"/>
    <col min="5897" max="5897" width="13.42578125" style="222" bestFit="1" customWidth="1"/>
    <col min="5898" max="5898" width="8.42578125" style="222" customWidth="1"/>
    <col min="5899" max="5899" width="14.85546875" style="222" customWidth="1"/>
    <col min="5900" max="5900" width="12" style="222" customWidth="1"/>
    <col min="5901" max="5901" width="10.5703125" style="222" customWidth="1"/>
    <col min="5902" max="5902" width="6.140625" style="222" customWidth="1"/>
    <col min="5903" max="5903" width="6" style="222" customWidth="1"/>
    <col min="5904" max="5904" width="6.42578125" style="222" customWidth="1"/>
    <col min="5905" max="5905" width="8.5703125" style="222" customWidth="1"/>
    <col min="5906" max="5906" width="8.140625" style="222" customWidth="1"/>
    <col min="5907" max="5907" width="10" style="222" bestFit="1" customWidth="1"/>
    <col min="5908" max="5908" width="7.42578125" style="222" customWidth="1"/>
    <col min="5909" max="5909" width="13.140625" style="222" customWidth="1"/>
    <col min="5910" max="5911" width="9.85546875" style="222" bestFit="1" customWidth="1"/>
    <col min="5912" max="5916" width="12.140625" style="222" bestFit="1" customWidth="1"/>
    <col min="5917" max="5917" width="10" style="222" bestFit="1" customWidth="1"/>
    <col min="5918" max="5918" width="13.140625" style="222" customWidth="1"/>
    <col min="5919" max="5919" width="14.140625" style="222" customWidth="1"/>
    <col min="5920" max="5920" width="10.85546875" style="222" bestFit="1" customWidth="1"/>
    <col min="5921" max="6144" width="9.5703125" style="222"/>
    <col min="6145" max="6145" width="1" style="222" customWidth="1"/>
    <col min="6146" max="6146" width="16.85546875" style="222" customWidth="1"/>
    <col min="6147" max="6147" width="1" style="222" customWidth="1"/>
    <col min="6148" max="6148" width="10.42578125" style="222" customWidth="1"/>
    <col min="6149" max="6149" width="7.5703125" style="222" customWidth="1"/>
    <col min="6150" max="6151" width="11.140625" style="222" customWidth="1"/>
    <col min="6152" max="6152" width="9.85546875" style="222" customWidth="1"/>
    <col min="6153" max="6153" width="13.42578125" style="222" bestFit="1" customWidth="1"/>
    <col min="6154" max="6154" width="8.42578125" style="222" customWidth="1"/>
    <col min="6155" max="6155" width="14.85546875" style="222" customWidth="1"/>
    <col min="6156" max="6156" width="12" style="222" customWidth="1"/>
    <col min="6157" max="6157" width="10.5703125" style="222" customWidth="1"/>
    <col min="6158" max="6158" width="6.140625" style="222" customWidth="1"/>
    <col min="6159" max="6159" width="6" style="222" customWidth="1"/>
    <col min="6160" max="6160" width="6.42578125" style="222" customWidth="1"/>
    <col min="6161" max="6161" width="8.5703125" style="222" customWidth="1"/>
    <col min="6162" max="6162" width="8.140625" style="222" customWidth="1"/>
    <col min="6163" max="6163" width="10" style="222" bestFit="1" customWidth="1"/>
    <col min="6164" max="6164" width="7.42578125" style="222" customWidth="1"/>
    <col min="6165" max="6165" width="13.140625" style="222" customWidth="1"/>
    <col min="6166" max="6167" width="9.85546875" style="222" bestFit="1" customWidth="1"/>
    <col min="6168" max="6172" width="12.140625" style="222" bestFit="1" customWidth="1"/>
    <col min="6173" max="6173" width="10" style="222" bestFit="1" customWidth="1"/>
    <col min="6174" max="6174" width="13.140625" style="222" customWidth="1"/>
    <col min="6175" max="6175" width="14.140625" style="222" customWidth="1"/>
    <col min="6176" max="6176" width="10.85546875" style="222" bestFit="1" customWidth="1"/>
    <col min="6177" max="6400" width="9.5703125" style="222"/>
    <col min="6401" max="6401" width="1" style="222" customWidth="1"/>
    <col min="6402" max="6402" width="16.85546875" style="222" customWidth="1"/>
    <col min="6403" max="6403" width="1" style="222" customWidth="1"/>
    <col min="6404" max="6404" width="10.42578125" style="222" customWidth="1"/>
    <col min="6405" max="6405" width="7.5703125" style="222" customWidth="1"/>
    <col min="6406" max="6407" width="11.140625" style="222" customWidth="1"/>
    <col min="6408" max="6408" width="9.85546875" style="222" customWidth="1"/>
    <col min="6409" max="6409" width="13.42578125" style="222" bestFit="1" customWidth="1"/>
    <col min="6410" max="6410" width="8.42578125" style="222" customWidth="1"/>
    <col min="6411" max="6411" width="14.85546875" style="222" customWidth="1"/>
    <col min="6412" max="6412" width="12" style="222" customWidth="1"/>
    <col min="6413" max="6413" width="10.5703125" style="222" customWidth="1"/>
    <col min="6414" max="6414" width="6.140625" style="222" customWidth="1"/>
    <col min="6415" max="6415" width="6" style="222" customWidth="1"/>
    <col min="6416" max="6416" width="6.42578125" style="222" customWidth="1"/>
    <col min="6417" max="6417" width="8.5703125" style="222" customWidth="1"/>
    <col min="6418" max="6418" width="8.140625" style="222" customWidth="1"/>
    <col min="6419" max="6419" width="10" style="222" bestFit="1" customWidth="1"/>
    <col min="6420" max="6420" width="7.42578125" style="222" customWidth="1"/>
    <col min="6421" max="6421" width="13.140625" style="222" customWidth="1"/>
    <col min="6422" max="6423" width="9.85546875" style="222" bestFit="1" customWidth="1"/>
    <col min="6424" max="6428" width="12.140625" style="222" bestFit="1" customWidth="1"/>
    <col min="6429" max="6429" width="10" style="222" bestFit="1" customWidth="1"/>
    <col min="6430" max="6430" width="13.140625" style="222" customWidth="1"/>
    <col min="6431" max="6431" width="14.140625" style="222" customWidth="1"/>
    <col min="6432" max="6432" width="10.85546875" style="222" bestFit="1" customWidth="1"/>
    <col min="6433" max="6656" width="9.5703125" style="222"/>
    <col min="6657" max="6657" width="1" style="222" customWidth="1"/>
    <col min="6658" max="6658" width="16.85546875" style="222" customWidth="1"/>
    <col min="6659" max="6659" width="1" style="222" customWidth="1"/>
    <col min="6660" max="6660" width="10.42578125" style="222" customWidth="1"/>
    <col min="6661" max="6661" width="7.5703125" style="222" customWidth="1"/>
    <col min="6662" max="6663" width="11.140625" style="222" customWidth="1"/>
    <col min="6664" max="6664" width="9.85546875" style="222" customWidth="1"/>
    <col min="6665" max="6665" width="13.42578125" style="222" bestFit="1" customWidth="1"/>
    <col min="6666" max="6666" width="8.42578125" style="222" customWidth="1"/>
    <col min="6667" max="6667" width="14.85546875" style="222" customWidth="1"/>
    <col min="6668" max="6668" width="12" style="222" customWidth="1"/>
    <col min="6669" max="6669" width="10.5703125" style="222" customWidth="1"/>
    <col min="6670" max="6670" width="6.140625" style="222" customWidth="1"/>
    <col min="6671" max="6671" width="6" style="222" customWidth="1"/>
    <col min="6672" max="6672" width="6.42578125" style="222" customWidth="1"/>
    <col min="6673" max="6673" width="8.5703125" style="222" customWidth="1"/>
    <col min="6674" max="6674" width="8.140625" style="222" customWidth="1"/>
    <col min="6675" max="6675" width="10" style="222" bestFit="1" customWidth="1"/>
    <col min="6676" max="6676" width="7.42578125" style="222" customWidth="1"/>
    <col min="6677" max="6677" width="13.140625" style="222" customWidth="1"/>
    <col min="6678" max="6679" width="9.85546875" style="222" bestFit="1" customWidth="1"/>
    <col min="6680" max="6684" width="12.140625" style="222" bestFit="1" customWidth="1"/>
    <col min="6685" max="6685" width="10" style="222" bestFit="1" customWidth="1"/>
    <col min="6686" max="6686" width="13.140625" style="222" customWidth="1"/>
    <col min="6687" max="6687" width="14.140625" style="222" customWidth="1"/>
    <col min="6688" max="6688" width="10.85546875" style="222" bestFit="1" customWidth="1"/>
    <col min="6689" max="6912" width="9.5703125" style="222"/>
    <col min="6913" max="6913" width="1" style="222" customWidth="1"/>
    <col min="6914" max="6914" width="16.85546875" style="222" customWidth="1"/>
    <col min="6915" max="6915" width="1" style="222" customWidth="1"/>
    <col min="6916" max="6916" width="10.42578125" style="222" customWidth="1"/>
    <col min="6917" max="6917" width="7.5703125" style="222" customWidth="1"/>
    <col min="6918" max="6919" width="11.140625" style="222" customWidth="1"/>
    <col min="6920" max="6920" width="9.85546875" style="222" customWidth="1"/>
    <col min="6921" max="6921" width="13.42578125" style="222" bestFit="1" customWidth="1"/>
    <col min="6922" max="6922" width="8.42578125" style="222" customWidth="1"/>
    <col min="6923" max="6923" width="14.85546875" style="222" customWidth="1"/>
    <col min="6924" max="6924" width="12" style="222" customWidth="1"/>
    <col min="6925" max="6925" width="10.5703125" style="222" customWidth="1"/>
    <col min="6926" max="6926" width="6.140625" style="222" customWidth="1"/>
    <col min="6927" max="6927" width="6" style="222" customWidth="1"/>
    <col min="6928" max="6928" width="6.42578125" style="222" customWidth="1"/>
    <col min="6929" max="6929" width="8.5703125" style="222" customWidth="1"/>
    <col min="6930" max="6930" width="8.140625" style="222" customWidth="1"/>
    <col min="6931" max="6931" width="10" style="222" bestFit="1" customWidth="1"/>
    <col min="6932" max="6932" width="7.42578125" style="222" customWidth="1"/>
    <col min="6933" max="6933" width="13.140625" style="222" customWidth="1"/>
    <col min="6934" max="6935" width="9.85546875" style="222" bestFit="1" customWidth="1"/>
    <col min="6936" max="6940" width="12.140625" style="222" bestFit="1" customWidth="1"/>
    <col min="6941" max="6941" width="10" style="222" bestFit="1" customWidth="1"/>
    <col min="6942" max="6942" width="13.140625" style="222" customWidth="1"/>
    <col min="6943" max="6943" width="14.140625" style="222" customWidth="1"/>
    <col min="6944" max="6944" width="10.85546875" style="222" bestFit="1" customWidth="1"/>
    <col min="6945" max="7168" width="9.5703125" style="222"/>
    <col min="7169" max="7169" width="1" style="222" customWidth="1"/>
    <col min="7170" max="7170" width="16.85546875" style="222" customWidth="1"/>
    <col min="7171" max="7171" width="1" style="222" customWidth="1"/>
    <col min="7172" max="7172" width="10.42578125" style="222" customWidth="1"/>
    <col min="7173" max="7173" width="7.5703125" style="222" customWidth="1"/>
    <col min="7174" max="7175" width="11.140625" style="222" customWidth="1"/>
    <col min="7176" max="7176" width="9.85546875" style="222" customWidth="1"/>
    <col min="7177" max="7177" width="13.42578125" style="222" bestFit="1" customWidth="1"/>
    <col min="7178" max="7178" width="8.42578125" style="222" customWidth="1"/>
    <col min="7179" max="7179" width="14.85546875" style="222" customWidth="1"/>
    <col min="7180" max="7180" width="12" style="222" customWidth="1"/>
    <col min="7181" max="7181" width="10.5703125" style="222" customWidth="1"/>
    <col min="7182" max="7182" width="6.140625" style="222" customWidth="1"/>
    <col min="7183" max="7183" width="6" style="222" customWidth="1"/>
    <col min="7184" max="7184" width="6.42578125" style="222" customWidth="1"/>
    <col min="7185" max="7185" width="8.5703125" style="222" customWidth="1"/>
    <col min="7186" max="7186" width="8.140625" style="222" customWidth="1"/>
    <col min="7187" max="7187" width="10" style="222" bestFit="1" customWidth="1"/>
    <col min="7188" max="7188" width="7.42578125" style="222" customWidth="1"/>
    <col min="7189" max="7189" width="13.140625" style="222" customWidth="1"/>
    <col min="7190" max="7191" width="9.85546875" style="222" bestFit="1" customWidth="1"/>
    <col min="7192" max="7196" width="12.140625" style="222" bestFit="1" customWidth="1"/>
    <col min="7197" max="7197" width="10" style="222" bestFit="1" customWidth="1"/>
    <col min="7198" max="7198" width="13.140625" style="222" customWidth="1"/>
    <col min="7199" max="7199" width="14.140625" style="222" customWidth="1"/>
    <col min="7200" max="7200" width="10.85546875" style="222" bestFit="1" customWidth="1"/>
    <col min="7201" max="7424" width="9.5703125" style="222"/>
    <col min="7425" max="7425" width="1" style="222" customWidth="1"/>
    <col min="7426" max="7426" width="16.85546875" style="222" customWidth="1"/>
    <col min="7427" max="7427" width="1" style="222" customWidth="1"/>
    <col min="7428" max="7428" width="10.42578125" style="222" customWidth="1"/>
    <col min="7429" max="7429" width="7.5703125" style="222" customWidth="1"/>
    <col min="7430" max="7431" width="11.140625" style="222" customWidth="1"/>
    <col min="7432" max="7432" width="9.85546875" style="222" customWidth="1"/>
    <col min="7433" max="7433" width="13.42578125" style="222" bestFit="1" customWidth="1"/>
    <col min="7434" max="7434" width="8.42578125" style="222" customWidth="1"/>
    <col min="7435" max="7435" width="14.85546875" style="222" customWidth="1"/>
    <col min="7436" max="7436" width="12" style="222" customWidth="1"/>
    <col min="7437" max="7437" width="10.5703125" style="222" customWidth="1"/>
    <col min="7438" max="7438" width="6.140625" style="222" customWidth="1"/>
    <col min="7439" max="7439" width="6" style="222" customWidth="1"/>
    <col min="7440" max="7440" width="6.42578125" style="222" customWidth="1"/>
    <col min="7441" max="7441" width="8.5703125" style="222" customWidth="1"/>
    <col min="7442" max="7442" width="8.140625" style="222" customWidth="1"/>
    <col min="7443" max="7443" width="10" style="222" bestFit="1" customWidth="1"/>
    <col min="7444" max="7444" width="7.42578125" style="222" customWidth="1"/>
    <col min="7445" max="7445" width="13.140625" style="222" customWidth="1"/>
    <col min="7446" max="7447" width="9.85546875" style="222" bestFit="1" customWidth="1"/>
    <col min="7448" max="7452" width="12.140625" style="222" bestFit="1" customWidth="1"/>
    <col min="7453" max="7453" width="10" style="222" bestFit="1" customWidth="1"/>
    <col min="7454" max="7454" width="13.140625" style="222" customWidth="1"/>
    <col min="7455" max="7455" width="14.140625" style="222" customWidth="1"/>
    <col min="7456" max="7456" width="10.85546875" style="222" bestFit="1" customWidth="1"/>
    <col min="7457" max="7680" width="9.5703125" style="222"/>
    <col min="7681" max="7681" width="1" style="222" customWidth="1"/>
    <col min="7682" max="7682" width="16.85546875" style="222" customWidth="1"/>
    <col min="7683" max="7683" width="1" style="222" customWidth="1"/>
    <col min="7684" max="7684" width="10.42578125" style="222" customWidth="1"/>
    <col min="7685" max="7685" width="7.5703125" style="222" customWidth="1"/>
    <col min="7686" max="7687" width="11.140625" style="222" customWidth="1"/>
    <col min="7688" max="7688" width="9.85546875" style="222" customWidth="1"/>
    <col min="7689" max="7689" width="13.42578125" style="222" bestFit="1" customWidth="1"/>
    <col min="7690" max="7690" width="8.42578125" style="222" customWidth="1"/>
    <col min="7691" max="7691" width="14.85546875" style="222" customWidth="1"/>
    <col min="7692" max="7692" width="12" style="222" customWidth="1"/>
    <col min="7693" max="7693" width="10.5703125" style="222" customWidth="1"/>
    <col min="7694" max="7694" width="6.140625" style="222" customWidth="1"/>
    <col min="7695" max="7695" width="6" style="222" customWidth="1"/>
    <col min="7696" max="7696" width="6.42578125" style="222" customWidth="1"/>
    <col min="7697" max="7697" width="8.5703125" style="222" customWidth="1"/>
    <col min="7698" max="7698" width="8.140625" style="222" customWidth="1"/>
    <col min="7699" max="7699" width="10" style="222" bestFit="1" customWidth="1"/>
    <col min="7700" max="7700" width="7.42578125" style="222" customWidth="1"/>
    <col min="7701" max="7701" width="13.140625" style="222" customWidth="1"/>
    <col min="7702" max="7703" width="9.85546875" style="222" bestFit="1" customWidth="1"/>
    <col min="7704" max="7708" width="12.140625" style="222" bestFit="1" customWidth="1"/>
    <col min="7709" max="7709" width="10" style="222" bestFit="1" customWidth="1"/>
    <col min="7710" max="7710" width="13.140625" style="222" customWidth="1"/>
    <col min="7711" max="7711" width="14.140625" style="222" customWidth="1"/>
    <col min="7712" max="7712" width="10.85546875" style="222" bestFit="1" customWidth="1"/>
    <col min="7713" max="7936" width="9.5703125" style="222"/>
    <col min="7937" max="7937" width="1" style="222" customWidth="1"/>
    <col min="7938" max="7938" width="16.85546875" style="222" customWidth="1"/>
    <col min="7939" max="7939" width="1" style="222" customWidth="1"/>
    <col min="7940" max="7940" width="10.42578125" style="222" customWidth="1"/>
    <col min="7941" max="7941" width="7.5703125" style="222" customWidth="1"/>
    <col min="7942" max="7943" width="11.140625" style="222" customWidth="1"/>
    <col min="7944" max="7944" width="9.85546875" style="222" customWidth="1"/>
    <col min="7945" max="7945" width="13.42578125" style="222" bestFit="1" customWidth="1"/>
    <col min="7946" max="7946" width="8.42578125" style="222" customWidth="1"/>
    <col min="7947" max="7947" width="14.85546875" style="222" customWidth="1"/>
    <col min="7948" max="7948" width="12" style="222" customWidth="1"/>
    <col min="7949" max="7949" width="10.5703125" style="222" customWidth="1"/>
    <col min="7950" max="7950" width="6.140625" style="222" customWidth="1"/>
    <col min="7951" max="7951" width="6" style="222" customWidth="1"/>
    <col min="7952" max="7952" width="6.42578125" style="222" customWidth="1"/>
    <col min="7953" max="7953" width="8.5703125" style="222" customWidth="1"/>
    <col min="7954" max="7954" width="8.140625" style="222" customWidth="1"/>
    <col min="7955" max="7955" width="10" style="222" bestFit="1" customWidth="1"/>
    <col min="7956" max="7956" width="7.42578125" style="222" customWidth="1"/>
    <col min="7957" max="7957" width="13.140625" style="222" customWidth="1"/>
    <col min="7958" max="7959" width="9.85546875" style="222" bestFit="1" customWidth="1"/>
    <col min="7960" max="7964" width="12.140625" style="222" bestFit="1" customWidth="1"/>
    <col min="7965" max="7965" width="10" style="222" bestFit="1" customWidth="1"/>
    <col min="7966" max="7966" width="13.140625" style="222" customWidth="1"/>
    <col min="7967" max="7967" width="14.140625" style="222" customWidth="1"/>
    <col min="7968" max="7968" width="10.85546875" style="222" bestFit="1" customWidth="1"/>
    <col min="7969" max="8192" width="9.5703125" style="222"/>
    <col min="8193" max="8193" width="1" style="222" customWidth="1"/>
    <col min="8194" max="8194" width="16.85546875" style="222" customWidth="1"/>
    <col min="8195" max="8195" width="1" style="222" customWidth="1"/>
    <col min="8196" max="8196" width="10.42578125" style="222" customWidth="1"/>
    <col min="8197" max="8197" width="7.5703125" style="222" customWidth="1"/>
    <col min="8198" max="8199" width="11.140625" style="222" customWidth="1"/>
    <col min="8200" max="8200" width="9.85546875" style="222" customWidth="1"/>
    <col min="8201" max="8201" width="13.42578125" style="222" bestFit="1" customWidth="1"/>
    <col min="8202" max="8202" width="8.42578125" style="222" customWidth="1"/>
    <col min="8203" max="8203" width="14.85546875" style="222" customWidth="1"/>
    <col min="8204" max="8204" width="12" style="222" customWidth="1"/>
    <col min="8205" max="8205" width="10.5703125" style="222" customWidth="1"/>
    <col min="8206" max="8206" width="6.140625" style="222" customWidth="1"/>
    <col min="8207" max="8207" width="6" style="222" customWidth="1"/>
    <col min="8208" max="8208" width="6.42578125" style="222" customWidth="1"/>
    <col min="8209" max="8209" width="8.5703125" style="222" customWidth="1"/>
    <col min="8210" max="8210" width="8.140625" style="222" customWidth="1"/>
    <col min="8211" max="8211" width="10" style="222" bestFit="1" customWidth="1"/>
    <col min="8212" max="8212" width="7.42578125" style="222" customWidth="1"/>
    <col min="8213" max="8213" width="13.140625" style="222" customWidth="1"/>
    <col min="8214" max="8215" width="9.85546875" style="222" bestFit="1" customWidth="1"/>
    <col min="8216" max="8220" width="12.140625" style="222" bestFit="1" customWidth="1"/>
    <col min="8221" max="8221" width="10" style="222" bestFit="1" customWidth="1"/>
    <col min="8222" max="8222" width="13.140625" style="222" customWidth="1"/>
    <col min="8223" max="8223" width="14.140625" style="222" customWidth="1"/>
    <col min="8224" max="8224" width="10.85546875" style="222" bestFit="1" customWidth="1"/>
    <col min="8225" max="8448" width="9.5703125" style="222"/>
    <col min="8449" max="8449" width="1" style="222" customWidth="1"/>
    <col min="8450" max="8450" width="16.85546875" style="222" customWidth="1"/>
    <col min="8451" max="8451" width="1" style="222" customWidth="1"/>
    <col min="8452" max="8452" width="10.42578125" style="222" customWidth="1"/>
    <col min="8453" max="8453" width="7.5703125" style="222" customWidth="1"/>
    <col min="8454" max="8455" width="11.140625" style="222" customWidth="1"/>
    <col min="8456" max="8456" width="9.85546875" style="222" customWidth="1"/>
    <col min="8457" max="8457" width="13.42578125" style="222" bestFit="1" customWidth="1"/>
    <col min="8458" max="8458" width="8.42578125" style="222" customWidth="1"/>
    <col min="8459" max="8459" width="14.85546875" style="222" customWidth="1"/>
    <col min="8460" max="8460" width="12" style="222" customWidth="1"/>
    <col min="8461" max="8461" width="10.5703125" style="222" customWidth="1"/>
    <col min="8462" max="8462" width="6.140625" style="222" customWidth="1"/>
    <col min="8463" max="8463" width="6" style="222" customWidth="1"/>
    <col min="8464" max="8464" width="6.42578125" style="222" customWidth="1"/>
    <col min="8465" max="8465" width="8.5703125" style="222" customWidth="1"/>
    <col min="8466" max="8466" width="8.140625" style="222" customWidth="1"/>
    <col min="8467" max="8467" width="10" style="222" bestFit="1" customWidth="1"/>
    <col min="8468" max="8468" width="7.42578125" style="222" customWidth="1"/>
    <col min="8469" max="8469" width="13.140625" style="222" customWidth="1"/>
    <col min="8470" max="8471" width="9.85546875" style="222" bestFit="1" customWidth="1"/>
    <col min="8472" max="8476" width="12.140625" style="222" bestFit="1" customWidth="1"/>
    <col min="8477" max="8477" width="10" style="222" bestFit="1" customWidth="1"/>
    <col min="8478" max="8478" width="13.140625" style="222" customWidth="1"/>
    <col min="8479" max="8479" width="14.140625" style="222" customWidth="1"/>
    <col min="8480" max="8480" width="10.85546875" style="222" bestFit="1" customWidth="1"/>
    <col min="8481" max="8704" width="9.5703125" style="222"/>
    <col min="8705" max="8705" width="1" style="222" customWidth="1"/>
    <col min="8706" max="8706" width="16.85546875" style="222" customWidth="1"/>
    <col min="8707" max="8707" width="1" style="222" customWidth="1"/>
    <col min="8708" max="8708" width="10.42578125" style="222" customWidth="1"/>
    <col min="8709" max="8709" width="7.5703125" style="222" customWidth="1"/>
    <col min="8710" max="8711" width="11.140625" style="222" customWidth="1"/>
    <col min="8712" max="8712" width="9.85546875" style="222" customWidth="1"/>
    <col min="8713" max="8713" width="13.42578125" style="222" bestFit="1" customWidth="1"/>
    <col min="8714" max="8714" width="8.42578125" style="222" customWidth="1"/>
    <col min="8715" max="8715" width="14.85546875" style="222" customWidth="1"/>
    <col min="8716" max="8716" width="12" style="222" customWidth="1"/>
    <col min="8717" max="8717" width="10.5703125" style="222" customWidth="1"/>
    <col min="8718" max="8718" width="6.140625" style="222" customWidth="1"/>
    <col min="8719" max="8719" width="6" style="222" customWidth="1"/>
    <col min="8720" max="8720" width="6.42578125" style="222" customWidth="1"/>
    <col min="8721" max="8721" width="8.5703125" style="222" customWidth="1"/>
    <col min="8722" max="8722" width="8.140625" style="222" customWidth="1"/>
    <col min="8723" max="8723" width="10" style="222" bestFit="1" customWidth="1"/>
    <col min="8724" max="8724" width="7.42578125" style="222" customWidth="1"/>
    <col min="8725" max="8725" width="13.140625" style="222" customWidth="1"/>
    <col min="8726" max="8727" width="9.85546875" style="222" bestFit="1" customWidth="1"/>
    <col min="8728" max="8732" width="12.140625" style="222" bestFit="1" customWidth="1"/>
    <col min="8733" max="8733" width="10" style="222" bestFit="1" customWidth="1"/>
    <col min="8734" max="8734" width="13.140625" style="222" customWidth="1"/>
    <col min="8735" max="8735" width="14.140625" style="222" customWidth="1"/>
    <col min="8736" max="8736" width="10.85546875" style="222" bestFit="1" customWidth="1"/>
    <col min="8737" max="8960" width="9.5703125" style="222"/>
    <col min="8961" max="8961" width="1" style="222" customWidth="1"/>
    <col min="8962" max="8962" width="16.85546875" style="222" customWidth="1"/>
    <col min="8963" max="8963" width="1" style="222" customWidth="1"/>
    <col min="8964" max="8964" width="10.42578125" style="222" customWidth="1"/>
    <col min="8965" max="8965" width="7.5703125" style="222" customWidth="1"/>
    <col min="8966" max="8967" width="11.140625" style="222" customWidth="1"/>
    <col min="8968" max="8968" width="9.85546875" style="222" customWidth="1"/>
    <col min="8969" max="8969" width="13.42578125" style="222" bestFit="1" customWidth="1"/>
    <col min="8970" max="8970" width="8.42578125" style="222" customWidth="1"/>
    <col min="8971" max="8971" width="14.85546875" style="222" customWidth="1"/>
    <col min="8972" max="8972" width="12" style="222" customWidth="1"/>
    <col min="8973" max="8973" width="10.5703125" style="222" customWidth="1"/>
    <col min="8974" max="8974" width="6.140625" style="222" customWidth="1"/>
    <col min="8975" max="8975" width="6" style="222" customWidth="1"/>
    <col min="8976" max="8976" width="6.42578125" style="222" customWidth="1"/>
    <col min="8977" max="8977" width="8.5703125" style="222" customWidth="1"/>
    <col min="8978" max="8978" width="8.140625" style="222" customWidth="1"/>
    <col min="8979" max="8979" width="10" style="222" bestFit="1" customWidth="1"/>
    <col min="8980" max="8980" width="7.42578125" style="222" customWidth="1"/>
    <col min="8981" max="8981" width="13.140625" style="222" customWidth="1"/>
    <col min="8982" max="8983" width="9.85546875" style="222" bestFit="1" customWidth="1"/>
    <col min="8984" max="8988" width="12.140625" style="222" bestFit="1" customWidth="1"/>
    <col min="8989" max="8989" width="10" style="222" bestFit="1" customWidth="1"/>
    <col min="8990" max="8990" width="13.140625" style="222" customWidth="1"/>
    <col min="8991" max="8991" width="14.140625" style="222" customWidth="1"/>
    <col min="8992" max="8992" width="10.85546875" style="222" bestFit="1" customWidth="1"/>
    <col min="8993" max="9216" width="9.5703125" style="222"/>
    <col min="9217" max="9217" width="1" style="222" customWidth="1"/>
    <col min="9218" max="9218" width="16.85546875" style="222" customWidth="1"/>
    <col min="9219" max="9219" width="1" style="222" customWidth="1"/>
    <col min="9220" max="9220" width="10.42578125" style="222" customWidth="1"/>
    <col min="9221" max="9221" width="7.5703125" style="222" customWidth="1"/>
    <col min="9222" max="9223" width="11.140625" style="222" customWidth="1"/>
    <col min="9224" max="9224" width="9.85546875" style="222" customWidth="1"/>
    <col min="9225" max="9225" width="13.42578125" style="222" bestFit="1" customWidth="1"/>
    <col min="9226" max="9226" width="8.42578125" style="222" customWidth="1"/>
    <col min="9227" max="9227" width="14.85546875" style="222" customWidth="1"/>
    <col min="9228" max="9228" width="12" style="222" customWidth="1"/>
    <col min="9229" max="9229" width="10.5703125" style="222" customWidth="1"/>
    <col min="9230" max="9230" width="6.140625" style="222" customWidth="1"/>
    <col min="9231" max="9231" width="6" style="222" customWidth="1"/>
    <col min="9232" max="9232" width="6.42578125" style="222" customWidth="1"/>
    <col min="9233" max="9233" width="8.5703125" style="222" customWidth="1"/>
    <col min="9234" max="9234" width="8.140625" style="222" customWidth="1"/>
    <col min="9235" max="9235" width="10" style="222" bestFit="1" customWidth="1"/>
    <col min="9236" max="9236" width="7.42578125" style="222" customWidth="1"/>
    <col min="9237" max="9237" width="13.140625" style="222" customWidth="1"/>
    <col min="9238" max="9239" width="9.85546875" style="222" bestFit="1" customWidth="1"/>
    <col min="9240" max="9244" width="12.140625" style="222" bestFit="1" customWidth="1"/>
    <col min="9245" max="9245" width="10" style="222" bestFit="1" customWidth="1"/>
    <col min="9246" max="9246" width="13.140625" style="222" customWidth="1"/>
    <col min="9247" max="9247" width="14.140625" style="222" customWidth="1"/>
    <col min="9248" max="9248" width="10.85546875" style="222" bestFit="1" customWidth="1"/>
    <col min="9249" max="9472" width="9.5703125" style="222"/>
    <col min="9473" max="9473" width="1" style="222" customWidth="1"/>
    <col min="9474" max="9474" width="16.85546875" style="222" customWidth="1"/>
    <col min="9475" max="9475" width="1" style="222" customWidth="1"/>
    <col min="9476" max="9476" width="10.42578125" style="222" customWidth="1"/>
    <col min="9477" max="9477" width="7.5703125" style="222" customWidth="1"/>
    <col min="9478" max="9479" width="11.140625" style="222" customWidth="1"/>
    <col min="9480" max="9480" width="9.85546875" style="222" customWidth="1"/>
    <col min="9481" max="9481" width="13.42578125" style="222" bestFit="1" customWidth="1"/>
    <col min="9482" max="9482" width="8.42578125" style="222" customWidth="1"/>
    <col min="9483" max="9483" width="14.85546875" style="222" customWidth="1"/>
    <col min="9484" max="9484" width="12" style="222" customWidth="1"/>
    <col min="9485" max="9485" width="10.5703125" style="222" customWidth="1"/>
    <col min="9486" max="9486" width="6.140625" style="222" customWidth="1"/>
    <col min="9487" max="9487" width="6" style="222" customWidth="1"/>
    <col min="9488" max="9488" width="6.42578125" style="222" customWidth="1"/>
    <col min="9489" max="9489" width="8.5703125" style="222" customWidth="1"/>
    <col min="9490" max="9490" width="8.140625" style="222" customWidth="1"/>
    <col min="9491" max="9491" width="10" style="222" bestFit="1" customWidth="1"/>
    <col min="9492" max="9492" width="7.42578125" style="222" customWidth="1"/>
    <col min="9493" max="9493" width="13.140625" style="222" customWidth="1"/>
    <col min="9494" max="9495" width="9.85546875" style="222" bestFit="1" customWidth="1"/>
    <col min="9496" max="9500" width="12.140625" style="222" bestFit="1" customWidth="1"/>
    <col min="9501" max="9501" width="10" style="222" bestFit="1" customWidth="1"/>
    <col min="9502" max="9502" width="13.140625" style="222" customWidth="1"/>
    <col min="9503" max="9503" width="14.140625" style="222" customWidth="1"/>
    <col min="9504" max="9504" width="10.85546875" style="222" bestFit="1" customWidth="1"/>
    <col min="9505" max="9728" width="9.5703125" style="222"/>
    <col min="9729" max="9729" width="1" style="222" customWidth="1"/>
    <col min="9730" max="9730" width="16.85546875" style="222" customWidth="1"/>
    <col min="9731" max="9731" width="1" style="222" customWidth="1"/>
    <col min="9732" max="9732" width="10.42578125" style="222" customWidth="1"/>
    <col min="9733" max="9733" width="7.5703125" style="222" customWidth="1"/>
    <col min="9734" max="9735" width="11.140625" style="222" customWidth="1"/>
    <col min="9736" max="9736" width="9.85546875" style="222" customWidth="1"/>
    <col min="9737" max="9737" width="13.42578125" style="222" bestFit="1" customWidth="1"/>
    <col min="9738" max="9738" width="8.42578125" style="222" customWidth="1"/>
    <col min="9739" max="9739" width="14.85546875" style="222" customWidth="1"/>
    <col min="9740" max="9740" width="12" style="222" customWidth="1"/>
    <col min="9741" max="9741" width="10.5703125" style="222" customWidth="1"/>
    <col min="9742" max="9742" width="6.140625" style="222" customWidth="1"/>
    <col min="9743" max="9743" width="6" style="222" customWidth="1"/>
    <col min="9744" max="9744" width="6.42578125" style="222" customWidth="1"/>
    <col min="9745" max="9745" width="8.5703125" style="222" customWidth="1"/>
    <col min="9746" max="9746" width="8.140625" style="222" customWidth="1"/>
    <col min="9747" max="9747" width="10" style="222" bestFit="1" customWidth="1"/>
    <col min="9748" max="9748" width="7.42578125" style="222" customWidth="1"/>
    <col min="9749" max="9749" width="13.140625" style="222" customWidth="1"/>
    <col min="9750" max="9751" width="9.85546875" style="222" bestFit="1" customWidth="1"/>
    <col min="9752" max="9756" width="12.140625" style="222" bestFit="1" customWidth="1"/>
    <col min="9757" max="9757" width="10" style="222" bestFit="1" customWidth="1"/>
    <col min="9758" max="9758" width="13.140625" style="222" customWidth="1"/>
    <col min="9759" max="9759" width="14.140625" style="222" customWidth="1"/>
    <col min="9760" max="9760" width="10.85546875" style="222" bestFit="1" customWidth="1"/>
    <col min="9761" max="9984" width="9.5703125" style="222"/>
    <col min="9985" max="9985" width="1" style="222" customWidth="1"/>
    <col min="9986" max="9986" width="16.85546875" style="222" customWidth="1"/>
    <col min="9987" max="9987" width="1" style="222" customWidth="1"/>
    <col min="9988" max="9988" width="10.42578125" style="222" customWidth="1"/>
    <col min="9989" max="9989" width="7.5703125" style="222" customWidth="1"/>
    <col min="9990" max="9991" width="11.140625" style="222" customWidth="1"/>
    <col min="9992" max="9992" width="9.85546875" style="222" customWidth="1"/>
    <col min="9993" max="9993" width="13.42578125" style="222" bestFit="1" customWidth="1"/>
    <col min="9994" max="9994" width="8.42578125" style="222" customWidth="1"/>
    <col min="9995" max="9995" width="14.85546875" style="222" customWidth="1"/>
    <col min="9996" max="9996" width="12" style="222" customWidth="1"/>
    <col min="9997" max="9997" width="10.5703125" style="222" customWidth="1"/>
    <col min="9998" max="9998" width="6.140625" style="222" customWidth="1"/>
    <col min="9999" max="9999" width="6" style="222" customWidth="1"/>
    <col min="10000" max="10000" width="6.42578125" style="222" customWidth="1"/>
    <col min="10001" max="10001" width="8.5703125" style="222" customWidth="1"/>
    <col min="10002" max="10002" width="8.140625" style="222" customWidth="1"/>
    <col min="10003" max="10003" width="10" style="222" bestFit="1" customWidth="1"/>
    <col min="10004" max="10004" width="7.42578125" style="222" customWidth="1"/>
    <col min="10005" max="10005" width="13.140625" style="222" customWidth="1"/>
    <col min="10006" max="10007" width="9.85546875" style="222" bestFit="1" customWidth="1"/>
    <col min="10008" max="10012" width="12.140625" style="222" bestFit="1" customWidth="1"/>
    <col min="10013" max="10013" width="10" style="222" bestFit="1" customWidth="1"/>
    <col min="10014" max="10014" width="13.140625" style="222" customWidth="1"/>
    <col min="10015" max="10015" width="14.140625" style="222" customWidth="1"/>
    <col min="10016" max="10016" width="10.85546875" style="222" bestFit="1" customWidth="1"/>
    <col min="10017" max="10240" width="9.5703125" style="222"/>
    <col min="10241" max="10241" width="1" style="222" customWidth="1"/>
    <col min="10242" max="10242" width="16.85546875" style="222" customWidth="1"/>
    <col min="10243" max="10243" width="1" style="222" customWidth="1"/>
    <col min="10244" max="10244" width="10.42578125" style="222" customWidth="1"/>
    <col min="10245" max="10245" width="7.5703125" style="222" customWidth="1"/>
    <col min="10246" max="10247" width="11.140625" style="222" customWidth="1"/>
    <col min="10248" max="10248" width="9.85546875" style="222" customWidth="1"/>
    <col min="10249" max="10249" width="13.42578125" style="222" bestFit="1" customWidth="1"/>
    <col min="10250" max="10250" width="8.42578125" style="222" customWidth="1"/>
    <col min="10251" max="10251" width="14.85546875" style="222" customWidth="1"/>
    <col min="10252" max="10252" width="12" style="222" customWidth="1"/>
    <col min="10253" max="10253" width="10.5703125" style="222" customWidth="1"/>
    <col min="10254" max="10254" width="6.140625" style="222" customWidth="1"/>
    <col min="10255" max="10255" width="6" style="222" customWidth="1"/>
    <col min="10256" max="10256" width="6.42578125" style="222" customWidth="1"/>
    <col min="10257" max="10257" width="8.5703125" style="222" customWidth="1"/>
    <col min="10258" max="10258" width="8.140625" style="222" customWidth="1"/>
    <col min="10259" max="10259" width="10" style="222" bestFit="1" customWidth="1"/>
    <col min="10260" max="10260" width="7.42578125" style="222" customWidth="1"/>
    <col min="10261" max="10261" width="13.140625" style="222" customWidth="1"/>
    <col min="10262" max="10263" width="9.85546875" style="222" bestFit="1" customWidth="1"/>
    <col min="10264" max="10268" width="12.140625" style="222" bestFit="1" customWidth="1"/>
    <col min="10269" max="10269" width="10" style="222" bestFit="1" customWidth="1"/>
    <col min="10270" max="10270" width="13.140625" style="222" customWidth="1"/>
    <col min="10271" max="10271" width="14.140625" style="222" customWidth="1"/>
    <col min="10272" max="10272" width="10.85546875" style="222" bestFit="1" customWidth="1"/>
    <col min="10273" max="10496" width="9.5703125" style="222"/>
    <col min="10497" max="10497" width="1" style="222" customWidth="1"/>
    <col min="10498" max="10498" width="16.85546875" style="222" customWidth="1"/>
    <col min="10499" max="10499" width="1" style="222" customWidth="1"/>
    <col min="10500" max="10500" width="10.42578125" style="222" customWidth="1"/>
    <col min="10501" max="10501" width="7.5703125" style="222" customWidth="1"/>
    <col min="10502" max="10503" width="11.140625" style="222" customWidth="1"/>
    <col min="10504" max="10504" width="9.85546875" style="222" customWidth="1"/>
    <col min="10505" max="10505" width="13.42578125" style="222" bestFit="1" customWidth="1"/>
    <col min="10506" max="10506" width="8.42578125" style="222" customWidth="1"/>
    <col min="10507" max="10507" width="14.85546875" style="222" customWidth="1"/>
    <col min="10508" max="10508" width="12" style="222" customWidth="1"/>
    <col min="10509" max="10509" width="10.5703125" style="222" customWidth="1"/>
    <col min="10510" max="10510" width="6.140625" style="222" customWidth="1"/>
    <col min="10511" max="10511" width="6" style="222" customWidth="1"/>
    <col min="10512" max="10512" width="6.42578125" style="222" customWidth="1"/>
    <col min="10513" max="10513" width="8.5703125" style="222" customWidth="1"/>
    <col min="10514" max="10514" width="8.140625" style="222" customWidth="1"/>
    <col min="10515" max="10515" width="10" style="222" bestFit="1" customWidth="1"/>
    <col min="10516" max="10516" width="7.42578125" style="222" customWidth="1"/>
    <col min="10517" max="10517" width="13.140625" style="222" customWidth="1"/>
    <col min="10518" max="10519" width="9.85546875" style="222" bestFit="1" customWidth="1"/>
    <col min="10520" max="10524" width="12.140625" style="222" bestFit="1" customWidth="1"/>
    <col min="10525" max="10525" width="10" style="222" bestFit="1" customWidth="1"/>
    <col min="10526" max="10526" width="13.140625" style="222" customWidth="1"/>
    <col min="10527" max="10527" width="14.140625" style="222" customWidth="1"/>
    <col min="10528" max="10528" width="10.85546875" style="222" bestFit="1" customWidth="1"/>
    <col min="10529" max="10752" width="9.5703125" style="222"/>
    <col min="10753" max="10753" width="1" style="222" customWidth="1"/>
    <col min="10754" max="10754" width="16.85546875" style="222" customWidth="1"/>
    <col min="10755" max="10755" width="1" style="222" customWidth="1"/>
    <col min="10756" max="10756" width="10.42578125" style="222" customWidth="1"/>
    <col min="10757" max="10757" width="7.5703125" style="222" customWidth="1"/>
    <col min="10758" max="10759" width="11.140625" style="222" customWidth="1"/>
    <col min="10760" max="10760" width="9.85546875" style="222" customWidth="1"/>
    <col min="10761" max="10761" width="13.42578125" style="222" bestFit="1" customWidth="1"/>
    <col min="10762" max="10762" width="8.42578125" style="222" customWidth="1"/>
    <col min="10763" max="10763" width="14.85546875" style="222" customWidth="1"/>
    <col min="10764" max="10764" width="12" style="222" customWidth="1"/>
    <col min="10765" max="10765" width="10.5703125" style="222" customWidth="1"/>
    <col min="10766" max="10766" width="6.140625" style="222" customWidth="1"/>
    <col min="10767" max="10767" width="6" style="222" customWidth="1"/>
    <col min="10768" max="10768" width="6.42578125" style="222" customWidth="1"/>
    <col min="10769" max="10769" width="8.5703125" style="222" customWidth="1"/>
    <col min="10770" max="10770" width="8.140625" style="222" customWidth="1"/>
    <col min="10771" max="10771" width="10" style="222" bestFit="1" customWidth="1"/>
    <col min="10772" max="10772" width="7.42578125" style="222" customWidth="1"/>
    <col min="10773" max="10773" width="13.140625" style="222" customWidth="1"/>
    <col min="10774" max="10775" width="9.85546875" style="222" bestFit="1" customWidth="1"/>
    <col min="10776" max="10780" width="12.140625" style="222" bestFit="1" customWidth="1"/>
    <col min="10781" max="10781" width="10" style="222" bestFit="1" customWidth="1"/>
    <col min="10782" max="10782" width="13.140625" style="222" customWidth="1"/>
    <col min="10783" max="10783" width="14.140625" style="222" customWidth="1"/>
    <col min="10784" max="10784" width="10.85546875" style="222" bestFit="1" customWidth="1"/>
    <col min="10785" max="11008" width="9.5703125" style="222"/>
    <col min="11009" max="11009" width="1" style="222" customWidth="1"/>
    <col min="11010" max="11010" width="16.85546875" style="222" customWidth="1"/>
    <col min="11011" max="11011" width="1" style="222" customWidth="1"/>
    <col min="11012" max="11012" width="10.42578125" style="222" customWidth="1"/>
    <col min="11013" max="11013" width="7.5703125" style="222" customWidth="1"/>
    <col min="11014" max="11015" width="11.140625" style="222" customWidth="1"/>
    <col min="11016" max="11016" width="9.85546875" style="222" customWidth="1"/>
    <col min="11017" max="11017" width="13.42578125" style="222" bestFit="1" customWidth="1"/>
    <col min="11018" max="11018" width="8.42578125" style="222" customWidth="1"/>
    <col min="11019" max="11019" width="14.85546875" style="222" customWidth="1"/>
    <col min="11020" max="11020" width="12" style="222" customWidth="1"/>
    <col min="11021" max="11021" width="10.5703125" style="222" customWidth="1"/>
    <col min="11022" max="11022" width="6.140625" style="222" customWidth="1"/>
    <col min="11023" max="11023" width="6" style="222" customWidth="1"/>
    <col min="11024" max="11024" width="6.42578125" style="222" customWidth="1"/>
    <col min="11025" max="11025" width="8.5703125" style="222" customWidth="1"/>
    <col min="11026" max="11026" width="8.140625" style="222" customWidth="1"/>
    <col min="11027" max="11027" width="10" style="222" bestFit="1" customWidth="1"/>
    <col min="11028" max="11028" width="7.42578125" style="222" customWidth="1"/>
    <col min="11029" max="11029" width="13.140625" style="222" customWidth="1"/>
    <col min="11030" max="11031" width="9.85546875" style="222" bestFit="1" customWidth="1"/>
    <col min="11032" max="11036" width="12.140625" style="222" bestFit="1" customWidth="1"/>
    <col min="11037" max="11037" width="10" style="222" bestFit="1" customWidth="1"/>
    <col min="11038" max="11038" width="13.140625" style="222" customWidth="1"/>
    <col min="11039" max="11039" width="14.140625" style="222" customWidth="1"/>
    <col min="11040" max="11040" width="10.85546875" style="222" bestFit="1" customWidth="1"/>
    <col min="11041" max="11264" width="9.5703125" style="222"/>
    <col min="11265" max="11265" width="1" style="222" customWidth="1"/>
    <col min="11266" max="11266" width="16.85546875" style="222" customWidth="1"/>
    <col min="11267" max="11267" width="1" style="222" customWidth="1"/>
    <col min="11268" max="11268" width="10.42578125" style="222" customWidth="1"/>
    <col min="11269" max="11269" width="7.5703125" style="222" customWidth="1"/>
    <col min="11270" max="11271" width="11.140625" style="222" customWidth="1"/>
    <col min="11272" max="11272" width="9.85546875" style="222" customWidth="1"/>
    <col min="11273" max="11273" width="13.42578125" style="222" bestFit="1" customWidth="1"/>
    <col min="11274" max="11274" width="8.42578125" style="222" customWidth="1"/>
    <col min="11275" max="11275" width="14.85546875" style="222" customWidth="1"/>
    <col min="11276" max="11276" width="12" style="222" customWidth="1"/>
    <col min="11277" max="11277" width="10.5703125" style="222" customWidth="1"/>
    <col min="11278" max="11278" width="6.140625" style="222" customWidth="1"/>
    <col min="11279" max="11279" width="6" style="222" customWidth="1"/>
    <col min="11280" max="11280" width="6.42578125" style="222" customWidth="1"/>
    <col min="11281" max="11281" width="8.5703125" style="222" customWidth="1"/>
    <col min="11282" max="11282" width="8.140625" style="222" customWidth="1"/>
    <col min="11283" max="11283" width="10" style="222" bestFit="1" customWidth="1"/>
    <col min="11284" max="11284" width="7.42578125" style="222" customWidth="1"/>
    <col min="11285" max="11285" width="13.140625" style="222" customWidth="1"/>
    <col min="11286" max="11287" width="9.85546875" style="222" bestFit="1" customWidth="1"/>
    <col min="11288" max="11292" width="12.140625" style="222" bestFit="1" customWidth="1"/>
    <col min="11293" max="11293" width="10" style="222" bestFit="1" customWidth="1"/>
    <col min="11294" max="11294" width="13.140625" style="222" customWidth="1"/>
    <col min="11295" max="11295" width="14.140625" style="222" customWidth="1"/>
    <col min="11296" max="11296" width="10.85546875" style="222" bestFit="1" customWidth="1"/>
    <col min="11297" max="11520" width="9.5703125" style="222"/>
    <col min="11521" max="11521" width="1" style="222" customWidth="1"/>
    <col min="11522" max="11522" width="16.85546875" style="222" customWidth="1"/>
    <col min="11523" max="11523" width="1" style="222" customWidth="1"/>
    <col min="11524" max="11524" width="10.42578125" style="222" customWidth="1"/>
    <col min="11525" max="11525" width="7.5703125" style="222" customWidth="1"/>
    <col min="11526" max="11527" width="11.140625" style="222" customWidth="1"/>
    <col min="11528" max="11528" width="9.85546875" style="222" customWidth="1"/>
    <col min="11529" max="11529" width="13.42578125" style="222" bestFit="1" customWidth="1"/>
    <col min="11530" max="11530" width="8.42578125" style="222" customWidth="1"/>
    <col min="11531" max="11531" width="14.85546875" style="222" customWidth="1"/>
    <col min="11532" max="11532" width="12" style="222" customWidth="1"/>
    <col min="11533" max="11533" width="10.5703125" style="222" customWidth="1"/>
    <col min="11534" max="11534" width="6.140625" style="222" customWidth="1"/>
    <col min="11535" max="11535" width="6" style="222" customWidth="1"/>
    <col min="11536" max="11536" width="6.42578125" style="222" customWidth="1"/>
    <col min="11537" max="11537" width="8.5703125" style="222" customWidth="1"/>
    <col min="11538" max="11538" width="8.140625" style="222" customWidth="1"/>
    <col min="11539" max="11539" width="10" style="222" bestFit="1" customWidth="1"/>
    <col min="11540" max="11540" width="7.42578125" style="222" customWidth="1"/>
    <col min="11541" max="11541" width="13.140625" style="222" customWidth="1"/>
    <col min="11542" max="11543" width="9.85546875" style="222" bestFit="1" customWidth="1"/>
    <col min="11544" max="11548" width="12.140625" style="222" bestFit="1" customWidth="1"/>
    <col min="11549" max="11549" width="10" style="222" bestFit="1" customWidth="1"/>
    <col min="11550" max="11550" width="13.140625" style="222" customWidth="1"/>
    <col min="11551" max="11551" width="14.140625" style="222" customWidth="1"/>
    <col min="11552" max="11552" width="10.85546875" style="222" bestFit="1" customWidth="1"/>
    <col min="11553" max="11776" width="9.5703125" style="222"/>
    <col min="11777" max="11777" width="1" style="222" customWidth="1"/>
    <col min="11778" max="11778" width="16.85546875" style="222" customWidth="1"/>
    <col min="11779" max="11779" width="1" style="222" customWidth="1"/>
    <col min="11780" max="11780" width="10.42578125" style="222" customWidth="1"/>
    <col min="11781" max="11781" width="7.5703125" style="222" customWidth="1"/>
    <col min="11782" max="11783" width="11.140625" style="222" customWidth="1"/>
    <col min="11784" max="11784" width="9.85546875" style="222" customWidth="1"/>
    <col min="11785" max="11785" width="13.42578125" style="222" bestFit="1" customWidth="1"/>
    <col min="11786" max="11786" width="8.42578125" style="222" customWidth="1"/>
    <col min="11787" max="11787" width="14.85546875" style="222" customWidth="1"/>
    <col min="11788" max="11788" width="12" style="222" customWidth="1"/>
    <col min="11789" max="11789" width="10.5703125" style="222" customWidth="1"/>
    <col min="11790" max="11790" width="6.140625" style="222" customWidth="1"/>
    <col min="11791" max="11791" width="6" style="222" customWidth="1"/>
    <col min="11792" max="11792" width="6.42578125" style="222" customWidth="1"/>
    <col min="11793" max="11793" width="8.5703125" style="222" customWidth="1"/>
    <col min="11794" max="11794" width="8.140625" style="222" customWidth="1"/>
    <col min="11795" max="11795" width="10" style="222" bestFit="1" customWidth="1"/>
    <col min="11796" max="11796" width="7.42578125" style="222" customWidth="1"/>
    <col min="11797" max="11797" width="13.140625" style="222" customWidth="1"/>
    <col min="11798" max="11799" width="9.85546875" style="222" bestFit="1" customWidth="1"/>
    <col min="11800" max="11804" width="12.140625" style="222" bestFit="1" customWidth="1"/>
    <col min="11805" max="11805" width="10" style="222" bestFit="1" customWidth="1"/>
    <col min="11806" max="11806" width="13.140625" style="222" customWidth="1"/>
    <col min="11807" max="11807" width="14.140625" style="222" customWidth="1"/>
    <col min="11808" max="11808" width="10.85546875" style="222" bestFit="1" customWidth="1"/>
    <col min="11809" max="12032" width="9.5703125" style="222"/>
    <col min="12033" max="12033" width="1" style="222" customWidth="1"/>
    <col min="12034" max="12034" width="16.85546875" style="222" customWidth="1"/>
    <col min="12035" max="12035" width="1" style="222" customWidth="1"/>
    <col min="12036" max="12036" width="10.42578125" style="222" customWidth="1"/>
    <col min="12037" max="12037" width="7.5703125" style="222" customWidth="1"/>
    <col min="12038" max="12039" width="11.140625" style="222" customWidth="1"/>
    <col min="12040" max="12040" width="9.85546875" style="222" customWidth="1"/>
    <col min="12041" max="12041" width="13.42578125" style="222" bestFit="1" customWidth="1"/>
    <col min="12042" max="12042" width="8.42578125" style="222" customWidth="1"/>
    <col min="12043" max="12043" width="14.85546875" style="222" customWidth="1"/>
    <col min="12044" max="12044" width="12" style="222" customWidth="1"/>
    <col min="12045" max="12045" width="10.5703125" style="222" customWidth="1"/>
    <col min="12046" max="12046" width="6.140625" style="222" customWidth="1"/>
    <col min="12047" max="12047" width="6" style="222" customWidth="1"/>
    <col min="12048" max="12048" width="6.42578125" style="222" customWidth="1"/>
    <col min="12049" max="12049" width="8.5703125" style="222" customWidth="1"/>
    <col min="12050" max="12050" width="8.140625" style="222" customWidth="1"/>
    <col min="12051" max="12051" width="10" style="222" bestFit="1" customWidth="1"/>
    <col min="12052" max="12052" width="7.42578125" style="222" customWidth="1"/>
    <col min="12053" max="12053" width="13.140625" style="222" customWidth="1"/>
    <col min="12054" max="12055" width="9.85546875" style="222" bestFit="1" customWidth="1"/>
    <col min="12056" max="12060" width="12.140625" style="222" bestFit="1" customWidth="1"/>
    <col min="12061" max="12061" width="10" style="222" bestFit="1" customWidth="1"/>
    <col min="12062" max="12062" width="13.140625" style="222" customWidth="1"/>
    <col min="12063" max="12063" width="14.140625" style="222" customWidth="1"/>
    <col min="12064" max="12064" width="10.85546875" style="222" bestFit="1" customWidth="1"/>
    <col min="12065" max="12288" width="9.5703125" style="222"/>
    <col min="12289" max="12289" width="1" style="222" customWidth="1"/>
    <col min="12290" max="12290" width="16.85546875" style="222" customWidth="1"/>
    <col min="12291" max="12291" width="1" style="222" customWidth="1"/>
    <col min="12292" max="12292" width="10.42578125" style="222" customWidth="1"/>
    <col min="12293" max="12293" width="7.5703125" style="222" customWidth="1"/>
    <col min="12294" max="12295" width="11.140625" style="222" customWidth="1"/>
    <col min="12296" max="12296" width="9.85546875" style="222" customWidth="1"/>
    <col min="12297" max="12297" width="13.42578125" style="222" bestFit="1" customWidth="1"/>
    <col min="12298" max="12298" width="8.42578125" style="222" customWidth="1"/>
    <col min="12299" max="12299" width="14.85546875" style="222" customWidth="1"/>
    <col min="12300" max="12300" width="12" style="222" customWidth="1"/>
    <col min="12301" max="12301" width="10.5703125" style="222" customWidth="1"/>
    <col min="12302" max="12302" width="6.140625" style="222" customWidth="1"/>
    <col min="12303" max="12303" width="6" style="222" customWidth="1"/>
    <col min="12304" max="12304" width="6.42578125" style="222" customWidth="1"/>
    <col min="12305" max="12305" width="8.5703125" style="222" customWidth="1"/>
    <col min="12306" max="12306" width="8.140625" style="222" customWidth="1"/>
    <col min="12307" max="12307" width="10" style="222" bestFit="1" customWidth="1"/>
    <col min="12308" max="12308" width="7.42578125" style="222" customWidth="1"/>
    <col min="12309" max="12309" width="13.140625" style="222" customWidth="1"/>
    <col min="12310" max="12311" width="9.85546875" style="222" bestFit="1" customWidth="1"/>
    <col min="12312" max="12316" width="12.140625" style="222" bestFit="1" customWidth="1"/>
    <col min="12317" max="12317" width="10" style="222" bestFit="1" customWidth="1"/>
    <col min="12318" max="12318" width="13.140625" style="222" customWidth="1"/>
    <col min="12319" max="12319" width="14.140625" style="222" customWidth="1"/>
    <col min="12320" max="12320" width="10.85546875" style="222" bestFit="1" customWidth="1"/>
    <col min="12321" max="12544" width="9.5703125" style="222"/>
    <col min="12545" max="12545" width="1" style="222" customWidth="1"/>
    <col min="12546" max="12546" width="16.85546875" style="222" customWidth="1"/>
    <col min="12547" max="12547" width="1" style="222" customWidth="1"/>
    <col min="12548" max="12548" width="10.42578125" style="222" customWidth="1"/>
    <col min="12549" max="12549" width="7.5703125" style="222" customWidth="1"/>
    <col min="12550" max="12551" width="11.140625" style="222" customWidth="1"/>
    <col min="12552" max="12552" width="9.85546875" style="222" customWidth="1"/>
    <col min="12553" max="12553" width="13.42578125" style="222" bestFit="1" customWidth="1"/>
    <col min="12554" max="12554" width="8.42578125" style="222" customWidth="1"/>
    <col min="12555" max="12555" width="14.85546875" style="222" customWidth="1"/>
    <col min="12556" max="12556" width="12" style="222" customWidth="1"/>
    <col min="12557" max="12557" width="10.5703125" style="222" customWidth="1"/>
    <col min="12558" max="12558" width="6.140625" style="222" customWidth="1"/>
    <col min="12559" max="12559" width="6" style="222" customWidth="1"/>
    <col min="12560" max="12560" width="6.42578125" style="222" customWidth="1"/>
    <col min="12561" max="12561" width="8.5703125" style="222" customWidth="1"/>
    <col min="12562" max="12562" width="8.140625" style="222" customWidth="1"/>
    <col min="12563" max="12563" width="10" style="222" bestFit="1" customWidth="1"/>
    <col min="12564" max="12564" width="7.42578125" style="222" customWidth="1"/>
    <col min="12565" max="12565" width="13.140625" style="222" customWidth="1"/>
    <col min="12566" max="12567" width="9.85546875" style="222" bestFit="1" customWidth="1"/>
    <col min="12568" max="12572" width="12.140625" style="222" bestFit="1" customWidth="1"/>
    <col min="12573" max="12573" width="10" style="222" bestFit="1" customWidth="1"/>
    <col min="12574" max="12574" width="13.140625" style="222" customWidth="1"/>
    <col min="12575" max="12575" width="14.140625" style="222" customWidth="1"/>
    <col min="12576" max="12576" width="10.85546875" style="222" bestFit="1" customWidth="1"/>
    <col min="12577" max="12800" width="9.5703125" style="222"/>
    <col min="12801" max="12801" width="1" style="222" customWidth="1"/>
    <col min="12802" max="12802" width="16.85546875" style="222" customWidth="1"/>
    <col min="12803" max="12803" width="1" style="222" customWidth="1"/>
    <col min="12804" max="12804" width="10.42578125" style="222" customWidth="1"/>
    <col min="12805" max="12805" width="7.5703125" style="222" customWidth="1"/>
    <col min="12806" max="12807" width="11.140625" style="222" customWidth="1"/>
    <col min="12808" max="12808" width="9.85546875" style="222" customWidth="1"/>
    <col min="12809" max="12809" width="13.42578125" style="222" bestFit="1" customWidth="1"/>
    <col min="12810" max="12810" width="8.42578125" style="222" customWidth="1"/>
    <col min="12811" max="12811" width="14.85546875" style="222" customWidth="1"/>
    <col min="12812" max="12812" width="12" style="222" customWidth="1"/>
    <col min="12813" max="12813" width="10.5703125" style="222" customWidth="1"/>
    <col min="12814" max="12814" width="6.140625" style="222" customWidth="1"/>
    <col min="12815" max="12815" width="6" style="222" customWidth="1"/>
    <col min="12816" max="12816" width="6.42578125" style="222" customWidth="1"/>
    <col min="12817" max="12817" width="8.5703125" style="222" customWidth="1"/>
    <col min="12818" max="12818" width="8.140625" style="222" customWidth="1"/>
    <col min="12819" max="12819" width="10" style="222" bestFit="1" customWidth="1"/>
    <col min="12820" max="12820" width="7.42578125" style="222" customWidth="1"/>
    <col min="12821" max="12821" width="13.140625" style="222" customWidth="1"/>
    <col min="12822" max="12823" width="9.85546875" style="222" bestFit="1" customWidth="1"/>
    <col min="12824" max="12828" width="12.140625" style="222" bestFit="1" customWidth="1"/>
    <col min="12829" max="12829" width="10" style="222" bestFit="1" customWidth="1"/>
    <col min="12830" max="12830" width="13.140625" style="222" customWidth="1"/>
    <col min="12831" max="12831" width="14.140625" style="222" customWidth="1"/>
    <col min="12832" max="12832" width="10.85546875" style="222" bestFit="1" customWidth="1"/>
    <col min="12833" max="13056" width="9.5703125" style="222"/>
    <col min="13057" max="13057" width="1" style="222" customWidth="1"/>
    <col min="13058" max="13058" width="16.85546875" style="222" customWidth="1"/>
    <col min="13059" max="13059" width="1" style="222" customWidth="1"/>
    <col min="13060" max="13060" width="10.42578125" style="222" customWidth="1"/>
    <col min="13061" max="13061" width="7.5703125" style="222" customWidth="1"/>
    <col min="13062" max="13063" width="11.140625" style="222" customWidth="1"/>
    <col min="13064" max="13064" width="9.85546875" style="222" customWidth="1"/>
    <col min="13065" max="13065" width="13.42578125" style="222" bestFit="1" customWidth="1"/>
    <col min="13066" max="13066" width="8.42578125" style="222" customWidth="1"/>
    <col min="13067" max="13067" width="14.85546875" style="222" customWidth="1"/>
    <col min="13068" max="13068" width="12" style="222" customWidth="1"/>
    <col min="13069" max="13069" width="10.5703125" style="222" customWidth="1"/>
    <col min="13070" max="13070" width="6.140625" style="222" customWidth="1"/>
    <col min="13071" max="13071" width="6" style="222" customWidth="1"/>
    <col min="13072" max="13072" width="6.42578125" style="222" customWidth="1"/>
    <col min="13073" max="13073" width="8.5703125" style="222" customWidth="1"/>
    <col min="13074" max="13074" width="8.140625" style="222" customWidth="1"/>
    <col min="13075" max="13075" width="10" style="222" bestFit="1" customWidth="1"/>
    <col min="13076" max="13076" width="7.42578125" style="222" customWidth="1"/>
    <col min="13077" max="13077" width="13.140625" style="222" customWidth="1"/>
    <col min="13078" max="13079" width="9.85546875" style="222" bestFit="1" customWidth="1"/>
    <col min="13080" max="13084" width="12.140625" style="222" bestFit="1" customWidth="1"/>
    <col min="13085" max="13085" width="10" style="222" bestFit="1" customWidth="1"/>
    <col min="13086" max="13086" width="13.140625" style="222" customWidth="1"/>
    <col min="13087" max="13087" width="14.140625" style="222" customWidth="1"/>
    <col min="13088" max="13088" width="10.85546875" style="222" bestFit="1" customWidth="1"/>
    <col min="13089" max="13312" width="9.5703125" style="222"/>
    <col min="13313" max="13313" width="1" style="222" customWidth="1"/>
    <col min="13314" max="13314" width="16.85546875" style="222" customWidth="1"/>
    <col min="13315" max="13315" width="1" style="222" customWidth="1"/>
    <col min="13316" max="13316" width="10.42578125" style="222" customWidth="1"/>
    <col min="13317" max="13317" width="7.5703125" style="222" customWidth="1"/>
    <col min="13318" max="13319" width="11.140625" style="222" customWidth="1"/>
    <col min="13320" max="13320" width="9.85546875" style="222" customWidth="1"/>
    <col min="13321" max="13321" width="13.42578125" style="222" bestFit="1" customWidth="1"/>
    <col min="13322" max="13322" width="8.42578125" style="222" customWidth="1"/>
    <col min="13323" max="13323" width="14.85546875" style="222" customWidth="1"/>
    <col min="13324" max="13324" width="12" style="222" customWidth="1"/>
    <col min="13325" max="13325" width="10.5703125" style="222" customWidth="1"/>
    <col min="13326" max="13326" width="6.140625" style="222" customWidth="1"/>
    <col min="13327" max="13327" width="6" style="222" customWidth="1"/>
    <col min="13328" max="13328" width="6.42578125" style="222" customWidth="1"/>
    <col min="13329" max="13329" width="8.5703125" style="222" customWidth="1"/>
    <col min="13330" max="13330" width="8.140625" style="222" customWidth="1"/>
    <col min="13331" max="13331" width="10" style="222" bestFit="1" customWidth="1"/>
    <col min="13332" max="13332" width="7.42578125" style="222" customWidth="1"/>
    <col min="13333" max="13333" width="13.140625" style="222" customWidth="1"/>
    <col min="13334" max="13335" width="9.85546875" style="222" bestFit="1" customWidth="1"/>
    <col min="13336" max="13340" width="12.140625" style="222" bestFit="1" customWidth="1"/>
    <col min="13341" max="13341" width="10" style="222" bestFit="1" customWidth="1"/>
    <col min="13342" max="13342" width="13.140625" style="222" customWidth="1"/>
    <col min="13343" max="13343" width="14.140625" style="222" customWidth="1"/>
    <col min="13344" max="13344" width="10.85546875" style="222" bestFit="1" customWidth="1"/>
    <col min="13345" max="13568" width="9.5703125" style="222"/>
    <col min="13569" max="13569" width="1" style="222" customWidth="1"/>
    <col min="13570" max="13570" width="16.85546875" style="222" customWidth="1"/>
    <col min="13571" max="13571" width="1" style="222" customWidth="1"/>
    <col min="13572" max="13572" width="10.42578125" style="222" customWidth="1"/>
    <col min="13573" max="13573" width="7.5703125" style="222" customWidth="1"/>
    <col min="13574" max="13575" width="11.140625" style="222" customWidth="1"/>
    <col min="13576" max="13576" width="9.85546875" style="222" customWidth="1"/>
    <col min="13577" max="13577" width="13.42578125" style="222" bestFit="1" customWidth="1"/>
    <col min="13578" max="13578" width="8.42578125" style="222" customWidth="1"/>
    <col min="13579" max="13579" width="14.85546875" style="222" customWidth="1"/>
    <col min="13580" max="13580" width="12" style="222" customWidth="1"/>
    <col min="13581" max="13581" width="10.5703125" style="222" customWidth="1"/>
    <col min="13582" max="13582" width="6.140625" style="222" customWidth="1"/>
    <col min="13583" max="13583" width="6" style="222" customWidth="1"/>
    <col min="13584" max="13584" width="6.42578125" style="222" customWidth="1"/>
    <col min="13585" max="13585" width="8.5703125" style="222" customWidth="1"/>
    <col min="13586" max="13586" width="8.140625" style="222" customWidth="1"/>
    <col min="13587" max="13587" width="10" style="222" bestFit="1" customWidth="1"/>
    <col min="13588" max="13588" width="7.42578125" style="222" customWidth="1"/>
    <col min="13589" max="13589" width="13.140625" style="222" customWidth="1"/>
    <col min="13590" max="13591" width="9.85546875" style="222" bestFit="1" customWidth="1"/>
    <col min="13592" max="13596" width="12.140625" style="222" bestFit="1" customWidth="1"/>
    <col min="13597" max="13597" width="10" style="222" bestFit="1" customWidth="1"/>
    <col min="13598" max="13598" width="13.140625" style="222" customWidth="1"/>
    <col min="13599" max="13599" width="14.140625" style="222" customWidth="1"/>
    <col min="13600" max="13600" width="10.85546875" style="222" bestFit="1" customWidth="1"/>
    <col min="13601" max="13824" width="9.5703125" style="222"/>
    <col min="13825" max="13825" width="1" style="222" customWidth="1"/>
    <col min="13826" max="13826" width="16.85546875" style="222" customWidth="1"/>
    <col min="13827" max="13827" width="1" style="222" customWidth="1"/>
    <col min="13828" max="13828" width="10.42578125" style="222" customWidth="1"/>
    <col min="13829" max="13829" width="7.5703125" style="222" customWidth="1"/>
    <col min="13830" max="13831" width="11.140625" style="222" customWidth="1"/>
    <col min="13832" max="13832" width="9.85546875" style="222" customWidth="1"/>
    <col min="13833" max="13833" width="13.42578125" style="222" bestFit="1" customWidth="1"/>
    <col min="13834" max="13834" width="8.42578125" style="222" customWidth="1"/>
    <col min="13835" max="13835" width="14.85546875" style="222" customWidth="1"/>
    <col min="13836" max="13836" width="12" style="222" customWidth="1"/>
    <col min="13837" max="13837" width="10.5703125" style="222" customWidth="1"/>
    <col min="13838" max="13838" width="6.140625" style="222" customWidth="1"/>
    <col min="13839" max="13839" width="6" style="222" customWidth="1"/>
    <col min="13840" max="13840" width="6.42578125" style="222" customWidth="1"/>
    <col min="13841" max="13841" width="8.5703125" style="222" customWidth="1"/>
    <col min="13842" max="13842" width="8.140625" style="222" customWidth="1"/>
    <col min="13843" max="13843" width="10" style="222" bestFit="1" customWidth="1"/>
    <col min="13844" max="13844" width="7.42578125" style="222" customWidth="1"/>
    <col min="13845" max="13845" width="13.140625" style="222" customWidth="1"/>
    <col min="13846" max="13847" width="9.85546875" style="222" bestFit="1" customWidth="1"/>
    <col min="13848" max="13852" width="12.140625" style="222" bestFit="1" customWidth="1"/>
    <col min="13853" max="13853" width="10" style="222" bestFit="1" customWidth="1"/>
    <col min="13854" max="13854" width="13.140625" style="222" customWidth="1"/>
    <col min="13855" max="13855" width="14.140625" style="222" customWidth="1"/>
    <col min="13856" max="13856" width="10.85546875" style="222" bestFit="1" customWidth="1"/>
    <col min="13857" max="14080" width="9.5703125" style="222"/>
    <col min="14081" max="14081" width="1" style="222" customWidth="1"/>
    <col min="14082" max="14082" width="16.85546875" style="222" customWidth="1"/>
    <col min="14083" max="14083" width="1" style="222" customWidth="1"/>
    <col min="14084" max="14084" width="10.42578125" style="222" customWidth="1"/>
    <col min="14085" max="14085" width="7.5703125" style="222" customWidth="1"/>
    <col min="14086" max="14087" width="11.140625" style="222" customWidth="1"/>
    <col min="14088" max="14088" width="9.85546875" style="222" customWidth="1"/>
    <col min="14089" max="14089" width="13.42578125" style="222" bestFit="1" customWidth="1"/>
    <col min="14090" max="14090" width="8.42578125" style="222" customWidth="1"/>
    <col min="14091" max="14091" width="14.85546875" style="222" customWidth="1"/>
    <col min="14092" max="14092" width="12" style="222" customWidth="1"/>
    <col min="14093" max="14093" width="10.5703125" style="222" customWidth="1"/>
    <col min="14094" max="14094" width="6.140625" style="222" customWidth="1"/>
    <col min="14095" max="14095" width="6" style="222" customWidth="1"/>
    <col min="14096" max="14096" width="6.42578125" style="222" customWidth="1"/>
    <col min="14097" max="14097" width="8.5703125" style="222" customWidth="1"/>
    <col min="14098" max="14098" width="8.140625" style="222" customWidth="1"/>
    <col min="14099" max="14099" width="10" style="222" bestFit="1" customWidth="1"/>
    <col min="14100" max="14100" width="7.42578125" style="222" customWidth="1"/>
    <col min="14101" max="14101" width="13.140625" style="222" customWidth="1"/>
    <col min="14102" max="14103" width="9.85546875" style="222" bestFit="1" customWidth="1"/>
    <col min="14104" max="14108" width="12.140625" style="222" bestFit="1" customWidth="1"/>
    <col min="14109" max="14109" width="10" style="222" bestFit="1" customWidth="1"/>
    <col min="14110" max="14110" width="13.140625" style="222" customWidth="1"/>
    <col min="14111" max="14111" width="14.140625" style="222" customWidth="1"/>
    <col min="14112" max="14112" width="10.85546875" style="222" bestFit="1" customWidth="1"/>
    <col min="14113" max="14336" width="9.5703125" style="222"/>
    <col min="14337" max="14337" width="1" style="222" customWidth="1"/>
    <col min="14338" max="14338" width="16.85546875" style="222" customWidth="1"/>
    <col min="14339" max="14339" width="1" style="222" customWidth="1"/>
    <col min="14340" max="14340" width="10.42578125" style="222" customWidth="1"/>
    <col min="14341" max="14341" width="7.5703125" style="222" customWidth="1"/>
    <col min="14342" max="14343" width="11.140625" style="222" customWidth="1"/>
    <col min="14344" max="14344" width="9.85546875" style="222" customWidth="1"/>
    <col min="14345" max="14345" width="13.42578125" style="222" bestFit="1" customWidth="1"/>
    <col min="14346" max="14346" width="8.42578125" style="222" customWidth="1"/>
    <col min="14347" max="14347" width="14.85546875" style="222" customWidth="1"/>
    <col min="14348" max="14348" width="12" style="222" customWidth="1"/>
    <col min="14349" max="14349" width="10.5703125" style="222" customWidth="1"/>
    <col min="14350" max="14350" width="6.140625" style="222" customWidth="1"/>
    <col min="14351" max="14351" width="6" style="222" customWidth="1"/>
    <col min="14352" max="14352" width="6.42578125" style="222" customWidth="1"/>
    <col min="14353" max="14353" width="8.5703125" style="222" customWidth="1"/>
    <col min="14354" max="14354" width="8.140625" style="222" customWidth="1"/>
    <col min="14355" max="14355" width="10" style="222" bestFit="1" customWidth="1"/>
    <col min="14356" max="14356" width="7.42578125" style="222" customWidth="1"/>
    <col min="14357" max="14357" width="13.140625" style="222" customWidth="1"/>
    <col min="14358" max="14359" width="9.85546875" style="222" bestFit="1" customWidth="1"/>
    <col min="14360" max="14364" width="12.140625" style="222" bestFit="1" customWidth="1"/>
    <col min="14365" max="14365" width="10" style="222" bestFit="1" customWidth="1"/>
    <col min="14366" max="14366" width="13.140625" style="222" customWidth="1"/>
    <col min="14367" max="14367" width="14.140625" style="222" customWidth="1"/>
    <col min="14368" max="14368" width="10.85546875" style="222" bestFit="1" customWidth="1"/>
    <col min="14369" max="14592" width="9.5703125" style="222"/>
    <col min="14593" max="14593" width="1" style="222" customWidth="1"/>
    <col min="14594" max="14594" width="16.85546875" style="222" customWidth="1"/>
    <col min="14595" max="14595" width="1" style="222" customWidth="1"/>
    <col min="14596" max="14596" width="10.42578125" style="222" customWidth="1"/>
    <col min="14597" max="14597" width="7.5703125" style="222" customWidth="1"/>
    <col min="14598" max="14599" width="11.140625" style="222" customWidth="1"/>
    <col min="14600" max="14600" width="9.85546875" style="222" customWidth="1"/>
    <col min="14601" max="14601" width="13.42578125" style="222" bestFit="1" customWidth="1"/>
    <col min="14602" max="14602" width="8.42578125" style="222" customWidth="1"/>
    <col min="14603" max="14603" width="14.85546875" style="222" customWidth="1"/>
    <col min="14604" max="14604" width="12" style="222" customWidth="1"/>
    <col min="14605" max="14605" width="10.5703125" style="222" customWidth="1"/>
    <col min="14606" max="14606" width="6.140625" style="222" customWidth="1"/>
    <col min="14607" max="14607" width="6" style="222" customWidth="1"/>
    <col min="14608" max="14608" width="6.42578125" style="222" customWidth="1"/>
    <col min="14609" max="14609" width="8.5703125" style="222" customWidth="1"/>
    <col min="14610" max="14610" width="8.140625" style="222" customWidth="1"/>
    <col min="14611" max="14611" width="10" style="222" bestFit="1" customWidth="1"/>
    <col min="14612" max="14612" width="7.42578125" style="222" customWidth="1"/>
    <col min="14613" max="14613" width="13.140625" style="222" customWidth="1"/>
    <col min="14614" max="14615" width="9.85546875" style="222" bestFit="1" customWidth="1"/>
    <col min="14616" max="14620" width="12.140625" style="222" bestFit="1" customWidth="1"/>
    <col min="14621" max="14621" width="10" style="222" bestFit="1" customWidth="1"/>
    <col min="14622" max="14622" width="13.140625" style="222" customWidth="1"/>
    <col min="14623" max="14623" width="14.140625" style="222" customWidth="1"/>
    <col min="14624" max="14624" width="10.85546875" style="222" bestFit="1" customWidth="1"/>
    <col min="14625" max="14848" width="9.5703125" style="222"/>
    <col min="14849" max="14849" width="1" style="222" customWidth="1"/>
    <col min="14850" max="14850" width="16.85546875" style="222" customWidth="1"/>
    <col min="14851" max="14851" width="1" style="222" customWidth="1"/>
    <col min="14852" max="14852" width="10.42578125" style="222" customWidth="1"/>
    <col min="14853" max="14853" width="7.5703125" style="222" customWidth="1"/>
    <col min="14854" max="14855" width="11.140625" style="222" customWidth="1"/>
    <col min="14856" max="14856" width="9.85546875" style="222" customWidth="1"/>
    <col min="14857" max="14857" width="13.42578125" style="222" bestFit="1" customWidth="1"/>
    <col min="14858" max="14858" width="8.42578125" style="222" customWidth="1"/>
    <col min="14859" max="14859" width="14.85546875" style="222" customWidth="1"/>
    <col min="14860" max="14860" width="12" style="222" customWidth="1"/>
    <col min="14861" max="14861" width="10.5703125" style="222" customWidth="1"/>
    <col min="14862" max="14862" width="6.140625" style="222" customWidth="1"/>
    <col min="14863" max="14863" width="6" style="222" customWidth="1"/>
    <col min="14864" max="14864" width="6.42578125" style="222" customWidth="1"/>
    <col min="14865" max="14865" width="8.5703125" style="222" customWidth="1"/>
    <col min="14866" max="14866" width="8.140625" style="222" customWidth="1"/>
    <col min="14867" max="14867" width="10" style="222" bestFit="1" customWidth="1"/>
    <col min="14868" max="14868" width="7.42578125" style="222" customWidth="1"/>
    <col min="14869" max="14869" width="13.140625" style="222" customWidth="1"/>
    <col min="14870" max="14871" width="9.85546875" style="222" bestFit="1" customWidth="1"/>
    <col min="14872" max="14876" width="12.140625" style="222" bestFit="1" customWidth="1"/>
    <col min="14877" max="14877" width="10" style="222" bestFit="1" customWidth="1"/>
    <col min="14878" max="14878" width="13.140625" style="222" customWidth="1"/>
    <col min="14879" max="14879" width="14.140625" style="222" customWidth="1"/>
    <col min="14880" max="14880" width="10.85546875" style="222" bestFit="1" customWidth="1"/>
    <col min="14881" max="15104" width="9.5703125" style="222"/>
    <col min="15105" max="15105" width="1" style="222" customWidth="1"/>
    <col min="15106" max="15106" width="16.85546875" style="222" customWidth="1"/>
    <col min="15107" max="15107" width="1" style="222" customWidth="1"/>
    <col min="15108" max="15108" width="10.42578125" style="222" customWidth="1"/>
    <col min="15109" max="15109" width="7.5703125" style="222" customWidth="1"/>
    <col min="15110" max="15111" width="11.140625" style="222" customWidth="1"/>
    <col min="15112" max="15112" width="9.85546875" style="222" customWidth="1"/>
    <col min="15113" max="15113" width="13.42578125" style="222" bestFit="1" customWidth="1"/>
    <col min="15114" max="15114" width="8.42578125" style="222" customWidth="1"/>
    <col min="15115" max="15115" width="14.85546875" style="222" customWidth="1"/>
    <col min="15116" max="15116" width="12" style="222" customWidth="1"/>
    <col min="15117" max="15117" width="10.5703125" style="222" customWidth="1"/>
    <col min="15118" max="15118" width="6.140625" style="222" customWidth="1"/>
    <col min="15119" max="15119" width="6" style="222" customWidth="1"/>
    <col min="15120" max="15120" width="6.42578125" style="222" customWidth="1"/>
    <col min="15121" max="15121" width="8.5703125" style="222" customWidth="1"/>
    <col min="15122" max="15122" width="8.140625" style="222" customWidth="1"/>
    <col min="15123" max="15123" width="10" style="222" bestFit="1" customWidth="1"/>
    <col min="15124" max="15124" width="7.42578125" style="222" customWidth="1"/>
    <col min="15125" max="15125" width="13.140625" style="222" customWidth="1"/>
    <col min="15126" max="15127" width="9.85546875" style="222" bestFit="1" customWidth="1"/>
    <col min="15128" max="15132" width="12.140625" style="222" bestFit="1" customWidth="1"/>
    <col min="15133" max="15133" width="10" style="222" bestFit="1" customWidth="1"/>
    <col min="15134" max="15134" width="13.140625" style="222" customWidth="1"/>
    <col min="15135" max="15135" width="14.140625" style="222" customWidth="1"/>
    <col min="15136" max="15136" width="10.85546875" style="222" bestFit="1" customWidth="1"/>
    <col min="15137" max="15360" width="9.5703125" style="222"/>
    <col min="15361" max="15361" width="1" style="222" customWidth="1"/>
    <col min="15362" max="15362" width="16.85546875" style="222" customWidth="1"/>
    <col min="15363" max="15363" width="1" style="222" customWidth="1"/>
    <col min="15364" max="15364" width="10.42578125" style="222" customWidth="1"/>
    <col min="15365" max="15365" width="7.5703125" style="222" customWidth="1"/>
    <col min="15366" max="15367" width="11.140625" style="222" customWidth="1"/>
    <col min="15368" max="15368" width="9.85546875" style="222" customWidth="1"/>
    <col min="15369" max="15369" width="13.42578125" style="222" bestFit="1" customWidth="1"/>
    <col min="15370" max="15370" width="8.42578125" style="222" customWidth="1"/>
    <col min="15371" max="15371" width="14.85546875" style="222" customWidth="1"/>
    <col min="15372" max="15372" width="12" style="222" customWidth="1"/>
    <col min="15373" max="15373" width="10.5703125" style="222" customWidth="1"/>
    <col min="15374" max="15374" width="6.140625" style="222" customWidth="1"/>
    <col min="15375" max="15375" width="6" style="222" customWidth="1"/>
    <col min="15376" max="15376" width="6.42578125" style="222" customWidth="1"/>
    <col min="15377" max="15377" width="8.5703125" style="222" customWidth="1"/>
    <col min="15378" max="15378" width="8.140625" style="222" customWidth="1"/>
    <col min="15379" max="15379" width="10" style="222" bestFit="1" customWidth="1"/>
    <col min="15380" max="15380" width="7.42578125" style="222" customWidth="1"/>
    <col min="15381" max="15381" width="13.140625" style="222" customWidth="1"/>
    <col min="15382" max="15383" width="9.85546875" style="222" bestFit="1" customWidth="1"/>
    <col min="15384" max="15388" width="12.140625" style="222" bestFit="1" customWidth="1"/>
    <col min="15389" max="15389" width="10" style="222" bestFit="1" customWidth="1"/>
    <col min="15390" max="15390" width="13.140625" style="222" customWidth="1"/>
    <col min="15391" max="15391" width="14.140625" style="222" customWidth="1"/>
    <col min="15392" max="15392" width="10.85546875" style="222" bestFit="1" customWidth="1"/>
    <col min="15393" max="15616" width="9.5703125" style="222"/>
    <col min="15617" max="15617" width="1" style="222" customWidth="1"/>
    <col min="15618" max="15618" width="16.85546875" style="222" customWidth="1"/>
    <col min="15619" max="15619" width="1" style="222" customWidth="1"/>
    <col min="15620" max="15620" width="10.42578125" style="222" customWidth="1"/>
    <col min="15621" max="15621" width="7.5703125" style="222" customWidth="1"/>
    <col min="15622" max="15623" width="11.140625" style="222" customWidth="1"/>
    <col min="15624" max="15624" width="9.85546875" style="222" customWidth="1"/>
    <col min="15625" max="15625" width="13.42578125" style="222" bestFit="1" customWidth="1"/>
    <col min="15626" max="15626" width="8.42578125" style="222" customWidth="1"/>
    <col min="15627" max="15627" width="14.85546875" style="222" customWidth="1"/>
    <col min="15628" max="15628" width="12" style="222" customWidth="1"/>
    <col min="15629" max="15629" width="10.5703125" style="222" customWidth="1"/>
    <col min="15630" max="15630" width="6.140625" style="222" customWidth="1"/>
    <col min="15631" max="15631" width="6" style="222" customWidth="1"/>
    <col min="15632" max="15632" width="6.42578125" style="222" customWidth="1"/>
    <col min="15633" max="15633" width="8.5703125" style="222" customWidth="1"/>
    <col min="15634" max="15634" width="8.140625" style="222" customWidth="1"/>
    <col min="15635" max="15635" width="10" style="222" bestFit="1" customWidth="1"/>
    <col min="15636" max="15636" width="7.42578125" style="222" customWidth="1"/>
    <col min="15637" max="15637" width="13.140625" style="222" customWidth="1"/>
    <col min="15638" max="15639" width="9.85546875" style="222" bestFit="1" customWidth="1"/>
    <col min="15640" max="15644" width="12.140625" style="222" bestFit="1" customWidth="1"/>
    <col min="15645" max="15645" width="10" style="222" bestFit="1" customWidth="1"/>
    <col min="15646" max="15646" width="13.140625" style="222" customWidth="1"/>
    <col min="15647" max="15647" width="14.140625" style="222" customWidth="1"/>
    <col min="15648" max="15648" width="10.85546875" style="222" bestFit="1" customWidth="1"/>
    <col min="15649" max="15872" width="9.5703125" style="222"/>
    <col min="15873" max="15873" width="1" style="222" customWidth="1"/>
    <col min="15874" max="15874" width="16.85546875" style="222" customWidth="1"/>
    <col min="15875" max="15875" width="1" style="222" customWidth="1"/>
    <col min="15876" max="15876" width="10.42578125" style="222" customWidth="1"/>
    <col min="15877" max="15877" width="7.5703125" style="222" customWidth="1"/>
    <col min="15878" max="15879" width="11.140625" style="222" customWidth="1"/>
    <col min="15880" max="15880" width="9.85546875" style="222" customWidth="1"/>
    <col min="15881" max="15881" width="13.42578125" style="222" bestFit="1" customWidth="1"/>
    <col min="15882" max="15882" width="8.42578125" style="222" customWidth="1"/>
    <col min="15883" max="15883" width="14.85546875" style="222" customWidth="1"/>
    <col min="15884" max="15884" width="12" style="222" customWidth="1"/>
    <col min="15885" max="15885" width="10.5703125" style="222" customWidth="1"/>
    <col min="15886" max="15886" width="6.140625" style="222" customWidth="1"/>
    <col min="15887" max="15887" width="6" style="222" customWidth="1"/>
    <col min="15888" max="15888" width="6.42578125" style="222" customWidth="1"/>
    <col min="15889" max="15889" width="8.5703125" style="222" customWidth="1"/>
    <col min="15890" max="15890" width="8.140625" style="222" customWidth="1"/>
    <col min="15891" max="15891" width="10" style="222" bestFit="1" customWidth="1"/>
    <col min="15892" max="15892" width="7.42578125" style="222" customWidth="1"/>
    <col min="15893" max="15893" width="13.140625" style="222" customWidth="1"/>
    <col min="15894" max="15895" width="9.85546875" style="222" bestFit="1" customWidth="1"/>
    <col min="15896" max="15900" width="12.140625" style="222" bestFit="1" customWidth="1"/>
    <col min="15901" max="15901" width="10" style="222" bestFit="1" customWidth="1"/>
    <col min="15902" max="15902" width="13.140625" style="222" customWidth="1"/>
    <col min="15903" max="15903" width="14.140625" style="222" customWidth="1"/>
    <col min="15904" max="15904" width="10.85546875" style="222" bestFit="1" customWidth="1"/>
    <col min="15905" max="16128" width="9.5703125" style="222"/>
    <col min="16129" max="16129" width="1" style="222" customWidth="1"/>
    <col min="16130" max="16130" width="16.85546875" style="222" customWidth="1"/>
    <col min="16131" max="16131" width="1" style="222" customWidth="1"/>
    <col min="16132" max="16132" width="10.42578125" style="222" customWidth="1"/>
    <col min="16133" max="16133" width="7.5703125" style="222" customWidth="1"/>
    <col min="16134" max="16135" width="11.140625" style="222" customWidth="1"/>
    <col min="16136" max="16136" width="9.85546875" style="222" customWidth="1"/>
    <col min="16137" max="16137" width="13.42578125" style="222" bestFit="1" customWidth="1"/>
    <col min="16138" max="16138" width="8.42578125" style="222" customWidth="1"/>
    <col min="16139" max="16139" width="14.85546875" style="222" customWidth="1"/>
    <col min="16140" max="16140" width="12" style="222" customWidth="1"/>
    <col min="16141" max="16141" width="10.5703125" style="222" customWidth="1"/>
    <col min="16142" max="16142" width="6.140625" style="222" customWidth="1"/>
    <col min="16143" max="16143" width="6" style="222" customWidth="1"/>
    <col min="16144" max="16144" width="6.42578125" style="222" customWidth="1"/>
    <col min="16145" max="16145" width="8.5703125" style="222" customWidth="1"/>
    <col min="16146" max="16146" width="8.140625" style="222" customWidth="1"/>
    <col min="16147" max="16147" width="10" style="222" bestFit="1" customWidth="1"/>
    <col min="16148" max="16148" width="7.42578125" style="222" customWidth="1"/>
    <col min="16149" max="16149" width="13.140625" style="222" customWidth="1"/>
    <col min="16150" max="16151" width="9.85546875" style="222" bestFit="1" customWidth="1"/>
    <col min="16152" max="16156" width="12.140625" style="222" bestFit="1" customWidth="1"/>
    <col min="16157" max="16157" width="10" style="222" bestFit="1" customWidth="1"/>
    <col min="16158" max="16158" width="13.140625" style="222" customWidth="1"/>
    <col min="16159" max="16159" width="14.140625" style="222" customWidth="1"/>
    <col min="16160" max="16160" width="10.85546875" style="222" bestFit="1" customWidth="1"/>
    <col min="16161" max="16384" width="9.5703125" style="222"/>
  </cols>
  <sheetData>
    <row r="1" spans="1:32" s="52" customFormat="1" ht="12.75" customHeight="1" thickBot="1">
      <c r="D1" s="320"/>
      <c r="AF1" s="21" t="s">
        <v>612</v>
      </c>
    </row>
    <row r="2" spans="1:32" s="52" customFormat="1" ht="11.25" customHeight="1" thickTop="1">
      <c r="A2" s="68"/>
      <c r="B2" s="547" t="s">
        <v>631</v>
      </c>
      <c r="C2" s="67"/>
      <c r="D2" s="645" t="s">
        <v>630</v>
      </c>
      <c r="E2" s="576" t="s">
        <v>628</v>
      </c>
      <c r="F2" s="574"/>
      <c r="G2" s="574"/>
      <c r="H2" s="574"/>
      <c r="I2" s="574"/>
      <c r="J2" s="574"/>
      <c r="K2" s="574"/>
      <c r="L2" s="574"/>
      <c r="M2" s="574"/>
      <c r="N2" s="670" t="s">
        <v>629</v>
      </c>
      <c r="O2" s="666" t="s">
        <v>628</v>
      </c>
      <c r="P2" s="667"/>
      <c r="Q2" s="667"/>
      <c r="R2" s="667"/>
      <c r="S2" s="667"/>
      <c r="T2" s="667"/>
      <c r="U2" s="667"/>
      <c r="V2" s="667"/>
      <c r="W2" s="667"/>
      <c r="X2" s="576" t="s">
        <v>627</v>
      </c>
      <c r="Y2" s="613"/>
      <c r="Z2" s="613"/>
      <c r="AA2" s="613"/>
      <c r="AB2" s="613"/>
      <c r="AC2" s="613"/>
      <c r="AD2" s="613"/>
      <c r="AE2" s="613"/>
      <c r="AF2" s="613"/>
    </row>
    <row r="3" spans="1:32" s="52" customFormat="1" ht="49.15" customHeight="1">
      <c r="A3" s="65"/>
      <c r="B3" s="548"/>
      <c r="C3" s="64"/>
      <c r="D3" s="647"/>
      <c r="E3" s="368" t="s">
        <v>609</v>
      </c>
      <c r="F3" s="368" t="s">
        <v>608</v>
      </c>
      <c r="G3" s="368" t="s">
        <v>624</v>
      </c>
      <c r="H3" s="367" t="s">
        <v>623</v>
      </c>
      <c r="I3" s="367" t="s">
        <v>605</v>
      </c>
      <c r="J3" s="366" t="s">
        <v>622</v>
      </c>
      <c r="K3" s="533" t="s">
        <v>702</v>
      </c>
      <c r="L3" s="512" t="s">
        <v>621</v>
      </c>
      <c r="M3" s="365" t="s">
        <v>703</v>
      </c>
      <c r="N3" s="671"/>
      <c r="O3" s="370" t="s">
        <v>609</v>
      </c>
      <c r="P3" s="370" t="s">
        <v>608</v>
      </c>
      <c r="Q3" s="370" t="s">
        <v>624</v>
      </c>
      <c r="R3" s="369" t="s">
        <v>623</v>
      </c>
      <c r="S3" s="369" t="s">
        <v>605</v>
      </c>
      <c r="T3" s="366" t="s">
        <v>626</v>
      </c>
      <c r="U3" s="533" t="s">
        <v>702</v>
      </c>
      <c r="V3" s="512" t="s">
        <v>621</v>
      </c>
      <c r="W3" s="365" t="s">
        <v>703</v>
      </c>
      <c r="X3" s="368" t="s">
        <v>609</v>
      </c>
      <c r="Y3" s="368" t="s">
        <v>608</v>
      </c>
      <c r="Z3" s="368" t="s">
        <v>624</v>
      </c>
      <c r="AA3" s="367" t="s">
        <v>623</v>
      </c>
      <c r="AB3" s="367" t="s">
        <v>605</v>
      </c>
      <c r="AC3" s="366" t="s">
        <v>622</v>
      </c>
      <c r="AD3" s="534" t="s">
        <v>702</v>
      </c>
      <c r="AE3" s="512" t="s">
        <v>640</v>
      </c>
      <c r="AF3" s="365" t="s">
        <v>620</v>
      </c>
    </row>
    <row r="4" spans="1:32" s="52" customFormat="1" ht="10.5" customHeight="1">
      <c r="A4" s="355"/>
      <c r="B4" s="355"/>
      <c r="C4" s="356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 t="s">
        <v>592</v>
      </c>
      <c r="O4" s="355" t="s">
        <v>592</v>
      </c>
      <c r="P4" s="355" t="s">
        <v>592</v>
      </c>
      <c r="Q4" s="355" t="s">
        <v>592</v>
      </c>
      <c r="R4" s="355" t="s">
        <v>592</v>
      </c>
      <c r="S4" s="355" t="s">
        <v>592</v>
      </c>
      <c r="T4" s="355" t="s">
        <v>592</v>
      </c>
      <c r="U4" s="355" t="s">
        <v>592</v>
      </c>
      <c r="V4" s="355" t="s">
        <v>592</v>
      </c>
      <c r="W4" s="355" t="s">
        <v>592</v>
      </c>
      <c r="X4" s="302" t="s">
        <v>619</v>
      </c>
      <c r="Y4" s="355" t="s">
        <v>618</v>
      </c>
      <c r="Z4" s="355" t="s">
        <v>618</v>
      </c>
      <c r="AA4" s="355" t="s">
        <v>618</v>
      </c>
      <c r="AB4" s="355" t="s">
        <v>617</v>
      </c>
      <c r="AC4" s="355" t="s">
        <v>618</v>
      </c>
      <c r="AD4" s="355" t="s">
        <v>617</v>
      </c>
      <c r="AE4" s="355" t="s">
        <v>618</v>
      </c>
      <c r="AF4" s="355" t="s">
        <v>617</v>
      </c>
    </row>
    <row r="5" spans="1:32" ht="11.15" customHeight="1">
      <c r="A5" s="182"/>
      <c r="B5" s="364" t="s">
        <v>616</v>
      </c>
      <c r="C5" s="180"/>
      <c r="D5" s="354">
        <v>8347</v>
      </c>
      <c r="E5" s="354">
        <v>276</v>
      </c>
      <c r="F5" s="354">
        <v>1200</v>
      </c>
      <c r="G5" s="354">
        <v>1256</v>
      </c>
      <c r="H5" s="354">
        <v>601</v>
      </c>
      <c r="I5" s="354">
        <v>612</v>
      </c>
      <c r="J5" s="354">
        <v>4004</v>
      </c>
      <c r="K5" s="354">
        <v>348</v>
      </c>
      <c r="L5" s="354">
        <v>24</v>
      </c>
      <c r="M5" s="354">
        <v>26</v>
      </c>
      <c r="N5" s="244">
        <v>317</v>
      </c>
      <c r="O5" s="244">
        <v>30</v>
      </c>
      <c r="P5" s="244">
        <v>42</v>
      </c>
      <c r="Q5" s="244">
        <v>29</v>
      </c>
      <c r="R5" s="244">
        <v>10</v>
      </c>
      <c r="S5" s="244">
        <v>15</v>
      </c>
      <c r="T5" s="244">
        <v>50</v>
      </c>
      <c r="U5" s="244">
        <v>76</v>
      </c>
      <c r="V5" s="244">
        <v>60</v>
      </c>
      <c r="W5" s="244">
        <v>4</v>
      </c>
      <c r="X5" s="362">
        <v>756547</v>
      </c>
      <c r="Y5" s="362">
        <v>445542</v>
      </c>
      <c r="Z5" s="362">
        <v>291799</v>
      </c>
      <c r="AA5" s="362">
        <v>126959</v>
      </c>
      <c r="AB5" s="362">
        <v>143641</v>
      </c>
      <c r="AC5" s="363" t="s">
        <v>615</v>
      </c>
      <c r="AD5" s="362">
        <v>873533</v>
      </c>
      <c r="AE5" s="362">
        <v>1606821</v>
      </c>
      <c r="AF5" s="362">
        <v>35213</v>
      </c>
    </row>
    <row r="6" spans="1:32" ht="12" customHeight="1">
      <c r="A6" s="182"/>
      <c r="B6" s="364" t="s">
        <v>746</v>
      </c>
      <c r="C6" s="180"/>
      <c r="D6" s="354">
        <v>8370</v>
      </c>
      <c r="E6" s="354">
        <v>276</v>
      </c>
      <c r="F6" s="354">
        <v>1197</v>
      </c>
      <c r="G6" s="354">
        <v>1256</v>
      </c>
      <c r="H6" s="354">
        <v>601</v>
      </c>
      <c r="I6" s="354">
        <v>612</v>
      </c>
      <c r="J6" s="354">
        <v>4020</v>
      </c>
      <c r="K6" s="354">
        <v>358</v>
      </c>
      <c r="L6" s="354">
        <v>24</v>
      </c>
      <c r="M6" s="354">
        <v>26</v>
      </c>
      <c r="N6" s="244">
        <v>322</v>
      </c>
      <c r="O6" s="244">
        <v>30</v>
      </c>
      <c r="P6" s="244">
        <v>42</v>
      </c>
      <c r="Q6" s="244">
        <v>29</v>
      </c>
      <c r="R6" s="244">
        <v>10</v>
      </c>
      <c r="S6" s="244">
        <v>15</v>
      </c>
      <c r="T6" s="244">
        <v>51</v>
      </c>
      <c r="U6" s="244">
        <v>80</v>
      </c>
      <c r="V6" s="244">
        <v>60</v>
      </c>
      <c r="W6" s="244">
        <v>4</v>
      </c>
      <c r="X6" s="362">
        <v>756547</v>
      </c>
      <c r="Y6" s="362">
        <v>446162</v>
      </c>
      <c r="Z6" s="362">
        <v>291799</v>
      </c>
      <c r="AA6" s="362">
        <v>127016</v>
      </c>
      <c r="AB6" s="362">
        <v>143641</v>
      </c>
      <c r="AC6" s="363" t="s">
        <v>615</v>
      </c>
      <c r="AD6" s="362">
        <v>914070</v>
      </c>
      <c r="AE6" s="362">
        <v>1606821</v>
      </c>
      <c r="AF6" s="362">
        <v>35213</v>
      </c>
    </row>
    <row r="7" spans="1:32" ht="11.15" customHeight="1">
      <c r="A7" s="182"/>
      <c r="B7" s="364" t="s">
        <v>614</v>
      </c>
      <c r="C7" s="180"/>
      <c r="D7" s="354">
        <v>8341</v>
      </c>
      <c r="E7" s="354">
        <v>276</v>
      </c>
      <c r="F7" s="354">
        <v>1200</v>
      </c>
      <c r="G7" s="354">
        <v>1250</v>
      </c>
      <c r="H7" s="354">
        <v>601</v>
      </c>
      <c r="I7" s="354">
        <v>612</v>
      </c>
      <c r="J7" s="354">
        <v>3991</v>
      </c>
      <c r="K7" s="354">
        <v>358</v>
      </c>
      <c r="L7" s="354">
        <v>27</v>
      </c>
      <c r="M7" s="354">
        <v>26</v>
      </c>
      <c r="N7" s="244">
        <v>323</v>
      </c>
      <c r="O7" s="244">
        <v>30</v>
      </c>
      <c r="P7" s="244">
        <v>43</v>
      </c>
      <c r="Q7" s="244">
        <v>29</v>
      </c>
      <c r="R7" s="244">
        <v>10</v>
      </c>
      <c r="S7" s="244">
        <v>15</v>
      </c>
      <c r="T7" s="244">
        <v>51</v>
      </c>
      <c r="U7" s="244">
        <v>79</v>
      </c>
      <c r="V7" s="244">
        <v>62</v>
      </c>
      <c r="W7" s="244">
        <v>4</v>
      </c>
      <c r="X7" s="362">
        <v>756547</v>
      </c>
      <c r="Y7" s="362">
        <v>446319</v>
      </c>
      <c r="Z7" s="362">
        <v>292610</v>
      </c>
      <c r="AA7" s="362">
        <v>127016</v>
      </c>
      <c r="AB7" s="362">
        <v>143641</v>
      </c>
      <c r="AC7" s="363" t="s">
        <v>701</v>
      </c>
      <c r="AD7" s="362">
        <v>914070</v>
      </c>
      <c r="AE7" s="362">
        <v>1646686</v>
      </c>
      <c r="AF7" s="362">
        <v>35213</v>
      </c>
    </row>
    <row r="8" spans="1:32" ht="15" customHeight="1">
      <c r="A8" s="14"/>
      <c r="B8" s="238" t="s">
        <v>590</v>
      </c>
      <c r="C8" s="12"/>
      <c r="D8" s="222">
        <v>143</v>
      </c>
      <c r="E8" s="300" t="s">
        <v>459</v>
      </c>
      <c r="F8" s="300" t="s">
        <v>459</v>
      </c>
      <c r="G8" s="300" t="s">
        <v>459</v>
      </c>
      <c r="H8" s="300" t="s">
        <v>459</v>
      </c>
      <c r="I8" s="300" t="s">
        <v>459</v>
      </c>
      <c r="J8" s="300" t="s">
        <v>459</v>
      </c>
      <c r="K8" s="222">
        <v>143</v>
      </c>
      <c r="L8" s="300" t="s">
        <v>459</v>
      </c>
      <c r="M8" s="300" t="s">
        <v>459</v>
      </c>
      <c r="N8" s="222">
        <v>22</v>
      </c>
      <c r="O8" s="300" t="s">
        <v>459</v>
      </c>
      <c r="P8" s="300" t="s">
        <v>459</v>
      </c>
      <c r="Q8" s="300" t="s">
        <v>459</v>
      </c>
      <c r="R8" s="300" t="s">
        <v>459</v>
      </c>
      <c r="S8" s="300" t="s">
        <v>459</v>
      </c>
      <c r="T8" s="300" t="s">
        <v>459</v>
      </c>
      <c r="U8" s="222">
        <v>22</v>
      </c>
      <c r="V8" s="300" t="s">
        <v>459</v>
      </c>
      <c r="W8" s="300" t="s">
        <v>459</v>
      </c>
      <c r="X8" s="300" t="s">
        <v>459</v>
      </c>
      <c r="Y8" s="300" t="s">
        <v>459</v>
      </c>
      <c r="Z8" s="300" t="s">
        <v>459</v>
      </c>
      <c r="AA8" s="300" t="s">
        <v>459</v>
      </c>
      <c r="AB8" s="300" t="s">
        <v>459</v>
      </c>
      <c r="AC8" s="300" t="s">
        <v>459</v>
      </c>
      <c r="AD8" s="541">
        <v>266603</v>
      </c>
      <c r="AE8" s="300" t="s">
        <v>459</v>
      </c>
      <c r="AF8" s="300" t="s">
        <v>459</v>
      </c>
    </row>
    <row r="9" spans="1:32" ht="11.15" customHeight="1">
      <c r="A9" s="14"/>
      <c r="B9" s="22" t="s">
        <v>589</v>
      </c>
      <c r="C9" s="12"/>
      <c r="D9" s="541">
        <v>765</v>
      </c>
      <c r="E9" s="222">
        <v>276</v>
      </c>
      <c r="F9" s="222">
        <v>201</v>
      </c>
      <c r="G9" s="222">
        <v>10</v>
      </c>
      <c r="H9" s="222">
        <v>8</v>
      </c>
      <c r="I9" s="222">
        <v>49</v>
      </c>
      <c r="J9" s="300" t="s">
        <v>459</v>
      </c>
      <c r="K9" s="222">
        <v>215</v>
      </c>
      <c r="L9" s="300" t="s">
        <v>459</v>
      </c>
      <c r="M9" s="222">
        <v>6</v>
      </c>
      <c r="N9" s="222">
        <v>101</v>
      </c>
      <c r="O9" s="222">
        <v>30</v>
      </c>
      <c r="P9" s="222">
        <v>8</v>
      </c>
      <c r="Q9" s="222">
        <v>0</v>
      </c>
      <c r="R9" s="222">
        <v>1</v>
      </c>
      <c r="S9" s="222">
        <v>4</v>
      </c>
      <c r="T9" s="300" t="s">
        <v>459</v>
      </c>
      <c r="U9" s="222">
        <v>57</v>
      </c>
      <c r="V9" s="300" t="s">
        <v>459</v>
      </c>
      <c r="W9" s="222">
        <v>2</v>
      </c>
      <c r="X9" s="541">
        <v>756547</v>
      </c>
      <c r="Y9" s="541">
        <v>78703</v>
      </c>
      <c r="Z9" s="541">
        <v>4075</v>
      </c>
      <c r="AA9" s="541">
        <v>13837</v>
      </c>
      <c r="AB9" s="541">
        <v>48495</v>
      </c>
      <c r="AC9" s="300" t="s">
        <v>459</v>
      </c>
      <c r="AD9" s="541">
        <v>647467</v>
      </c>
      <c r="AE9" s="300" t="s">
        <v>459</v>
      </c>
      <c r="AF9" s="541">
        <v>13159</v>
      </c>
    </row>
    <row r="10" spans="1:32" ht="11.15" customHeight="1">
      <c r="A10" s="14"/>
      <c r="B10" s="22" t="s">
        <v>549</v>
      </c>
      <c r="C10" s="12"/>
      <c r="D10" s="541">
        <v>791</v>
      </c>
      <c r="E10" s="300" t="s">
        <v>459</v>
      </c>
      <c r="F10" s="222">
        <v>606</v>
      </c>
      <c r="G10" s="222">
        <v>61</v>
      </c>
      <c r="H10" s="222">
        <v>44</v>
      </c>
      <c r="I10" s="222">
        <v>60</v>
      </c>
      <c r="J10" s="300" t="s">
        <v>459</v>
      </c>
      <c r="K10" s="300" t="s">
        <v>459</v>
      </c>
      <c r="L10" s="300" t="s">
        <v>459</v>
      </c>
      <c r="M10" s="222">
        <v>20</v>
      </c>
      <c r="N10" s="222">
        <v>31</v>
      </c>
      <c r="O10" s="300" t="s">
        <v>459</v>
      </c>
      <c r="P10" s="222">
        <v>21</v>
      </c>
      <c r="Q10" s="222">
        <v>3</v>
      </c>
      <c r="R10" s="222">
        <v>2</v>
      </c>
      <c r="S10" s="222">
        <v>2</v>
      </c>
      <c r="T10" s="300" t="s">
        <v>459</v>
      </c>
      <c r="U10" s="300" t="s">
        <v>459</v>
      </c>
      <c r="V10" s="300" t="s">
        <v>459</v>
      </c>
      <c r="W10" s="222">
        <v>2</v>
      </c>
      <c r="X10" s="300" t="s">
        <v>459</v>
      </c>
      <c r="Y10" s="541">
        <v>239903</v>
      </c>
      <c r="Z10" s="541">
        <v>46698</v>
      </c>
      <c r="AA10" s="541">
        <v>46509</v>
      </c>
      <c r="AB10" s="541">
        <v>18109</v>
      </c>
      <c r="AC10" s="300" t="s">
        <v>459</v>
      </c>
      <c r="AD10" s="300" t="s">
        <v>459</v>
      </c>
      <c r="AE10" s="300" t="s">
        <v>459</v>
      </c>
      <c r="AF10" s="541">
        <v>22054</v>
      </c>
    </row>
    <row r="11" spans="1:32" ht="11.15" customHeight="1">
      <c r="A11" s="14"/>
      <c r="B11" s="22" t="s">
        <v>511</v>
      </c>
      <c r="C11" s="12"/>
      <c r="D11" s="541">
        <v>530</v>
      </c>
      <c r="E11" s="300" t="s">
        <v>459</v>
      </c>
      <c r="F11" s="222">
        <v>393</v>
      </c>
      <c r="G11" s="222">
        <v>32</v>
      </c>
      <c r="H11" s="222">
        <v>12</v>
      </c>
      <c r="I11" s="222">
        <v>80</v>
      </c>
      <c r="J11" s="300" t="s">
        <v>459</v>
      </c>
      <c r="K11" s="300" t="s">
        <v>459</v>
      </c>
      <c r="L11" s="222">
        <v>13</v>
      </c>
      <c r="M11" s="300" t="s">
        <v>459</v>
      </c>
      <c r="N11" s="222">
        <v>61</v>
      </c>
      <c r="O11" s="300" t="s">
        <v>459</v>
      </c>
      <c r="P11" s="222">
        <v>14</v>
      </c>
      <c r="Q11" s="222">
        <v>1</v>
      </c>
      <c r="R11" s="222">
        <v>1</v>
      </c>
      <c r="S11" s="222">
        <v>3</v>
      </c>
      <c r="T11" s="300" t="s">
        <v>459</v>
      </c>
      <c r="U11" s="300" t="s">
        <v>459</v>
      </c>
      <c r="V11" s="222">
        <v>42</v>
      </c>
      <c r="W11" s="300" t="s">
        <v>459</v>
      </c>
      <c r="X11" s="300" t="s">
        <v>459</v>
      </c>
      <c r="Y11" s="541">
        <v>127713</v>
      </c>
      <c r="Z11" s="541">
        <v>9783</v>
      </c>
      <c r="AA11" s="541">
        <v>12139</v>
      </c>
      <c r="AB11" s="541">
        <v>38030</v>
      </c>
      <c r="AC11" s="300" t="s">
        <v>459</v>
      </c>
      <c r="AD11" s="300" t="s">
        <v>459</v>
      </c>
      <c r="AE11" s="541">
        <v>1278997</v>
      </c>
      <c r="AF11" s="300" t="s">
        <v>459</v>
      </c>
    </row>
    <row r="12" spans="1:32" ht="11.15" customHeight="1">
      <c r="A12" s="14"/>
      <c r="B12" s="22" t="s">
        <v>588</v>
      </c>
      <c r="C12" s="12"/>
      <c r="D12" s="541">
        <v>6112</v>
      </c>
      <c r="E12" s="300" t="s">
        <v>459</v>
      </c>
      <c r="F12" s="300" t="s">
        <v>459</v>
      </c>
      <c r="G12" s="541">
        <v>1147</v>
      </c>
      <c r="H12" s="541">
        <v>537</v>
      </c>
      <c r="I12" s="541">
        <v>423</v>
      </c>
      <c r="J12" s="541">
        <v>3991</v>
      </c>
      <c r="K12" s="300" t="s">
        <v>459</v>
      </c>
      <c r="L12" s="222">
        <v>14</v>
      </c>
      <c r="M12" s="300" t="s">
        <v>459</v>
      </c>
      <c r="N12" s="222">
        <v>108</v>
      </c>
      <c r="O12" s="300" t="s">
        <v>459</v>
      </c>
      <c r="P12" s="300" t="s">
        <v>459</v>
      </c>
      <c r="Q12" s="222">
        <v>25</v>
      </c>
      <c r="R12" s="222">
        <v>6</v>
      </c>
      <c r="S12" s="222">
        <v>6</v>
      </c>
      <c r="T12" s="222">
        <v>51</v>
      </c>
      <c r="U12" s="300" t="s">
        <v>459</v>
      </c>
      <c r="V12" s="222">
        <v>20</v>
      </c>
      <c r="W12" s="300" t="s">
        <v>459</v>
      </c>
      <c r="X12" s="300" t="s">
        <v>459</v>
      </c>
      <c r="Y12" s="300" t="s">
        <v>459</v>
      </c>
      <c r="Z12" s="541">
        <v>232054</v>
      </c>
      <c r="AA12" s="541">
        <v>54531</v>
      </c>
      <c r="AB12" s="541">
        <v>39007</v>
      </c>
      <c r="AC12" s="300" t="s">
        <v>613</v>
      </c>
      <c r="AD12" s="300" t="s">
        <v>459</v>
      </c>
      <c r="AE12" s="541">
        <v>367689</v>
      </c>
      <c r="AF12" s="300" t="s">
        <v>459</v>
      </c>
    </row>
    <row r="13" spans="1:32" ht="6.75" customHeight="1" thickBot="1">
      <c r="A13" s="54"/>
      <c r="B13" s="54"/>
      <c r="C13" s="322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</row>
    <row r="14" spans="1:32" s="334" customFormat="1" ht="10.5" customHeight="1" thickTop="1">
      <c r="A14" s="668" t="s">
        <v>846</v>
      </c>
      <c r="B14" s="669"/>
      <c r="C14" s="669"/>
      <c r="D14" s="669"/>
      <c r="E14" s="669"/>
      <c r="F14" s="669"/>
      <c r="G14" s="669"/>
      <c r="H14" s="669"/>
      <c r="I14" s="669"/>
      <c r="J14" s="669"/>
      <c r="K14" s="669"/>
      <c r="L14" s="669"/>
      <c r="M14" s="669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32" s="334" customFormat="1" ht="10.5" customHeight="1">
      <c r="A15" s="664" t="s">
        <v>700</v>
      </c>
      <c r="B15" s="665"/>
      <c r="C15" s="665"/>
      <c r="D15" s="665"/>
      <c r="E15" s="665"/>
      <c r="F15" s="665"/>
      <c r="G15" s="665"/>
      <c r="H15" s="665"/>
      <c r="I15" s="665"/>
      <c r="J15" s="665"/>
      <c r="K15" s="665"/>
      <c r="L15" s="665"/>
      <c r="M15" s="665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32" s="334" customFormat="1" ht="10.5" customHeight="1">
      <c r="A16" s="52"/>
      <c r="B16" s="339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17" s="334" customFormat="1" ht="10.5" customHeight="1">
      <c r="A17" s="52"/>
      <c r="B17" s="5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52"/>
      <c r="N17" s="52"/>
      <c r="O17" s="52"/>
      <c r="P17" s="52"/>
      <c r="Q17" s="52"/>
    </row>
  </sheetData>
  <mergeCells count="8">
    <mergeCell ref="A15:M15"/>
    <mergeCell ref="O2:W2"/>
    <mergeCell ref="X2:AF2"/>
    <mergeCell ref="A14:M14"/>
    <mergeCell ref="B2:B3"/>
    <mergeCell ref="D2:D3"/>
    <mergeCell ref="E2:M2"/>
    <mergeCell ref="N2:N3"/>
  </mergeCells>
  <phoneticPr fontId="3"/>
  <pageMargins left="0.70866141732283472" right="0.70866141732283472" top="0.74803149606299213" bottom="0.74803149606299213" header="0.31496062992125984" footer="0.31496062992125984"/>
  <pageSetup paperSize="8" scale="120" fitToWidth="0" fitToHeight="0" orientation="landscape"/>
  <headerFooter>
    <oddHeader>&amp;L&amp;9橋りょう&amp;R&amp;9&amp;F（&amp;A）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C34"/>
  <sheetViews>
    <sheetView zoomScaleNormal="100" workbookViewId="0"/>
  </sheetViews>
  <sheetFormatPr defaultRowHeight="8.5"/>
  <cols>
    <col min="1" max="1" width="1" style="52" customWidth="1"/>
    <col min="2" max="2" width="19.140625" style="52" customWidth="1"/>
    <col min="3" max="3" width="1" style="222" customWidth="1"/>
    <col min="4" max="4" width="15.85546875" style="222" customWidth="1"/>
    <col min="5" max="5" width="15.5703125" style="222" customWidth="1"/>
    <col min="6" max="6" width="15.85546875" style="222" customWidth="1"/>
    <col min="7" max="7" width="16" style="222" customWidth="1"/>
    <col min="8" max="8" width="15.5703125" style="222" customWidth="1"/>
    <col min="9" max="9" width="14.42578125" style="222" customWidth="1"/>
    <col min="10" max="10" width="22.42578125" style="222" customWidth="1"/>
    <col min="11" max="11" width="26.42578125" style="222" customWidth="1"/>
    <col min="12" max="12" width="22.42578125" style="222" customWidth="1"/>
    <col min="13" max="13" width="20" style="222" customWidth="1"/>
    <col min="14" max="23" width="9.5703125" style="222"/>
    <col min="24" max="24" width="9.5703125" style="222" customWidth="1"/>
    <col min="25" max="256" width="9.5703125" style="222"/>
    <col min="257" max="257" width="1" style="222" customWidth="1"/>
    <col min="258" max="258" width="16" style="222" customWidth="1"/>
    <col min="259" max="259" width="1" style="222" customWidth="1"/>
    <col min="260" max="260" width="15.85546875" style="222" customWidth="1"/>
    <col min="261" max="261" width="15.5703125" style="222" customWidth="1"/>
    <col min="262" max="262" width="15.85546875" style="222" customWidth="1"/>
    <col min="263" max="263" width="16" style="222" customWidth="1"/>
    <col min="264" max="264" width="15.5703125" style="222" customWidth="1"/>
    <col min="265" max="265" width="14.42578125" style="222" customWidth="1"/>
    <col min="266" max="268" width="18" style="222" customWidth="1"/>
    <col min="269" max="269" width="16" style="222" customWidth="1"/>
    <col min="270" max="512" width="9.5703125" style="222"/>
    <col min="513" max="513" width="1" style="222" customWidth="1"/>
    <col min="514" max="514" width="16" style="222" customWidth="1"/>
    <col min="515" max="515" width="1" style="222" customWidth="1"/>
    <col min="516" max="516" width="15.85546875" style="222" customWidth="1"/>
    <col min="517" max="517" width="15.5703125" style="222" customWidth="1"/>
    <col min="518" max="518" width="15.85546875" style="222" customWidth="1"/>
    <col min="519" max="519" width="16" style="222" customWidth="1"/>
    <col min="520" max="520" width="15.5703125" style="222" customWidth="1"/>
    <col min="521" max="521" width="14.42578125" style="222" customWidth="1"/>
    <col min="522" max="524" width="18" style="222" customWidth="1"/>
    <col min="525" max="525" width="16" style="222" customWidth="1"/>
    <col min="526" max="768" width="9.5703125" style="222"/>
    <col min="769" max="769" width="1" style="222" customWidth="1"/>
    <col min="770" max="770" width="16" style="222" customWidth="1"/>
    <col min="771" max="771" width="1" style="222" customWidth="1"/>
    <col min="772" max="772" width="15.85546875" style="222" customWidth="1"/>
    <col min="773" max="773" width="15.5703125" style="222" customWidth="1"/>
    <col min="774" max="774" width="15.85546875" style="222" customWidth="1"/>
    <col min="775" max="775" width="16" style="222" customWidth="1"/>
    <col min="776" max="776" width="15.5703125" style="222" customWidth="1"/>
    <col min="777" max="777" width="14.42578125" style="222" customWidth="1"/>
    <col min="778" max="780" width="18" style="222" customWidth="1"/>
    <col min="781" max="781" width="16" style="222" customWidth="1"/>
    <col min="782" max="1024" width="9.5703125" style="222"/>
    <col min="1025" max="1025" width="1" style="222" customWidth="1"/>
    <col min="1026" max="1026" width="16" style="222" customWidth="1"/>
    <col min="1027" max="1027" width="1" style="222" customWidth="1"/>
    <col min="1028" max="1028" width="15.85546875" style="222" customWidth="1"/>
    <col min="1029" max="1029" width="15.5703125" style="222" customWidth="1"/>
    <col min="1030" max="1030" width="15.85546875" style="222" customWidth="1"/>
    <col min="1031" max="1031" width="16" style="222" customWidth="1"/>
    <col min="1032" max="1032" width="15.5703125" style="222" customWidth="1"/>
    <col min="1033" max="1033" width="14.42578125" style="222" customWidth="1"/>
    <col min="1034" max="1036" width="18" style="222" customWidth="1"/>
    <col min="1037" max="1037" width="16" style="222" customWidth="1"/>
    <col min="1038" max="1280" width="9.5703125" style="222"/>
    <col min="1281" max="1281" width="1" style="222" customWidth="1"/>
    <col min="1282" max="1282" width="16" style="222" customWidth="1"/>
    <col min="1283" max="1283" width="1" style="222" customWidth="1"/>
    <col min="1284" max="1284" width="15.85546875" style="222" customWidth="1"/>
    <col min="1285" max="1285" width="15.5703125" style="222" customWidth="1"/>
    <col min="1286" max="1286" width="15.85546875" style="222" customWidth="1"/>
    <col min="1287" max="1287" width="16" style="222" customWidth="1"/>
    <col min="1288" max="1288" width="15.5703125" style="222" customWidth="1"/>
    <col min="1289" max="1289" width="14.42578125" style="222" customWidth="1"/>
    <col min="1290" max="1292" width="18" style="222" customWidth="1"/>
    <col min="1293" max="1293" width="16" style="222" customWidth="1"/>
    <col min="1294" max="1536" width="9.5703125" style="222"/>
    <col min="1537" max="1537" width="1" style="222" customWidth="1"/>
    <col min="1538" max="1538" width="16" style="222" customWidth="1"/>
    <col min="1539" max="1539" width="1" style="222" customWidth="1"/>
    <col min="1540" max="1540" width="15.85546875" style="222" customWidth="1"/>
    <col min="1541" max="1541" width="15.5703125" style="222" customWidth="1"/>
    <col min="1542" max="1542" width="15.85546875" style="222" customWidth="1"/>
    <col min="1543" max="1543" width="16" style="222" customWidth="1"/>
    <col min="1544" max="1544" width="15.5703125" style="222" customWidth="1"/>
    <col min="1545" max="1545" width="14.42578125" style="222" customWidth="1"/>
    <col min="1546" max="1548" width="18" style="222" customWidth="1"/>
    <col min="1549" max="1549" width="16" style="222" customWidth="1"/>
    <col min="1550" max="1792" width="9.5703125" style="222"/>
    <col min="1793" max="1793" width="1" style="222" customWidth="1"/>
    <col min="1794" max="1794" width="16" style="222" customWidth="1"/>
    <col min="1795" max="1795" width="1" style="222" customWidth="1"/>
    <col min="1796" max="1796" width="15.85546875" style="222" customWidth="1"/>
    <col min="1797" max="1797" width="15.5703125" style="222" customWidth="1"/>
    <col min="1798" max="1798" width="15.85546875" style="222" customWidth="1"/>
    <col min="1799" max="1799" width="16" style="222" customWidth="1"/>
    <col min="1800" max="1800" width="15.5703125" style="222" customWidth="1"/>
    <col min="1801" max="1801" width="14.42578125" style="222" customWidth="1"/>
    <col min="1802" max="1804" width="18" style="222" customWidth="1"/>
    <col min="1805" max="1805" width="16" style="222" customWidth="1"/>
    <col min="1806" max="2048" width="9.5703125" style="222"/>
    <col min="2049" max="2049" width="1" style="222" customWidth="1"/>
    <col min="2050" max="2050" width="16" style="222" customWidth="1"/>
    <col min="2051" max="2051" width="1" style="222" customWidth="1"/>
    <col min="2052" max="2052" width="15.85546875" style="222" customWidth="1"/>
    <col min="2053" max="2053" width="15.5703125" style="222" customWidth="1"/>
    <col min="2054" max="2054" width="15.85546875" style="222" customWidth="1"/>
    <col min="2055" max="2055" width="16" style="222" customWidth="1"/>
    <col min="2056" max="2056" width="15.5703125" style="222" customWidth="1"/>
    <col min="2057" max="2057" width="14.42578125" style="222" customWidth="1"/>
    <col min="2058" max="2060" width="18" style="222" customWidth="1"/>
    <col min="2061" max="2061" width="16" style="222" customWidth="1"/>
    <col min="2062" max="2304" width="9.5703125" style="222"/>
    <col min="2305" max="2305" width="1" style="222" customWidth="1"/>
    <col min="2306" max="2306" width="16" style="222" customWidth="1"/>
    <col min="2307" max="2307" width="1" style="222" customWidth="1"/>
    <col min="2308" max="2308" width="15.85546875" style="222" customWidth="1"/>
    <col min="2309" max="2309" width="15.5703125" style="222" customWidth="1"/>
    <col min="2310" max="2310" width="15.85546875" style="222" customWidth="1"/>
    <col min="2311" max="2311" width="16" style="222" customWidth="1"/>
    <col min="2312" max="2312" width="15.5703125" style="222" customWidth="1"/>
    <col min="2313" max="2313" width="14.42578125" style="222" customWidth="1"/>
    <col min="2314" max="2316" width="18" style="222" customWidth="1"/>
    <col min="2317" max="2317" width="16" style="222" customWidth="1"/>
    <col min="2318" max="2560" width="9.5703125" style="222"/>
    <col min="2561" max="2561" width="1" style="222" customWidth="1"/>
    <col min="2562" max="2562" width="16" style="222" customWidth="1"/>
    <col min="2563" max="2563" width="1" style="222" customWidth="1"/>
    <col min="2564" max="2564" width="15.85546875" style="222" customWidth="1"/>
    <col min="2565" max="2565" width="15.5703125" style="222" customWidth="1"/>
    <col min="2566" max="2566" width="15.85546875" style="222" customWidth="1"/>
    <col min="2567" max="2567" width="16" style="222" customWidth="1"/>
    <col min="2568" max="2568" width="15.5703125" style="222" customWidth="1"/>
    <col min="2569" max="2569" width="14.42578125" style="222" customWidth="1"/>
    <col min="2570" max="2572" width="18" style="222" customWidth="1"/>
    <col min="2573" max="2573" width="16" style="222" customWidth="1"/>
    <col min="2574" max="2816" width="9.5703125" style="222"/>
    <col min="2817" max="2817" width="1" style="222" customWidth="1"/>
    <col min="2818" max="2818" width="16" style="222" customWidth="1"/>
    <col min="2819" max="2819" width="1" style="222" customWidth="1"/>
    <col min="2820" max="2820" width="15.85546875" style="222" customWidth="1"/>
    <col min="2821" max="2821" width="15.5703125" style="222" customWidth="1"/>
    <col min="2822" max="2822" width="15.85546875" style="222" customWidth="1"/>
    <col min="2823" max="2823" width="16" style="222" customWidth="1"/>
    <col min="2824" max="2824" width="15.5703125" style="222" customWidth="1"/>
    <col min="2825" max="2825" width="14.42578125" style="222" customWidth="1"/>
    <col min="2826" max="2828" width="18" style="222" customWidth="1"/>
    <col min="2829" max="2829" width="16" style="222" customWidth="1"/>
    <col min="2830" max="3072" width="9.5703125" style="222"/>
    <col min="3073" max="3073" width="1" style="222" customWidth="1"/>
    <col min="3074" max="3074" width="16" style="222" customWidth="1"/>
    <col min="3075" max="3075" width="1" style="222" customWidth="1"/>
    <col min="3076" max="3076" width="15.85546875" style="222" customWidth="1"/>
    <col min="3077" max="3077" width="15.5703125" style="222" customWidth="1"/>
    <col min="3078" max="3078" width="15.85546875" style="222" customWidth="1"/>
    <col min="3079" max="3079" width="16" style="222" customWidth="1"/>
    <col min="3080" max="3080" width="15.5703125" style="222" customWidth="1"/>
    <col min="3081" max="3081" width="14.42578125" style="222" customWidth="1"/>
    <col min="3082" max="3084" width="18" style="222" customWidth="1"/>
    <col min="3085" max="3085" width="16" style="222" customWidth="1"/>
    <col min="3086" max="3328" width="9.5703125" style="222"/>
    <col min="3329" max="3329" width="1" style="222" customWidth="1"/>
    <col min="3330" max="3330" width="16" style="222" customWidth="1"/>
    <col min="3331" max="3331" width="1" style="222" customWidth="1"/>
    <col min="3332" max="3332" width="15.85546875" style="222" customWidth="1"/>
    <col min="3333" max="3333" width="15.5703125" style="222" customWidth="1"/>
    <col min="3334" max="3334" width="15.85546875" style="222" customWidth="1"/>
    <col min="3335" max="3335" width="16" style="222" customWidth="1"/>
    <col min="3336" max="3336" width="15.5703125" style="222" customWidth="1"/>
    <col min="3337" max="3337" width="14.42578125" style="222" customWidth="1"/>
    <col min="3338" max="3340" width="18" style="222" customWidth="1"/>
    <col min="3341" max="3341" width="16" style="222" customWidth="1"/>
    <col min="3342" max="3584" width="9.5703125" style="222"/>
    <col min="3585" max="3585" width="1" style="222" customWidth="1"/>
    <col min="3586" max="3586" width="16" style="222" customWidth="1"/>
    <col min="3587" max="3587" width="1" style="222" customWidth="1"/>
    <col min="3588" max="3588" width="15.85546875" style="222" customWidth="1"/>
    <col min="3589" max="3589" width="15.5703125" style="222" customWidth="1"/>
    <col min="3590" max="3590" width="15.85546875" style="222" customWidth="1"/>
    <col min="3591" max="3591" width="16" style="222" customWidth="1"/>
    <col min="3592" max="3592" width="15.5703125" style="222" customWidth="1"/>
    <col min="3593" max="3593" width="14.42578125" style="222" customWidth="1"/>
    <col min="3594" max="3596" width="18" style="222" customWidth="1"/>
    <col min="3597" max="3597" width="16" style="222" customWidth="1"/>
    <col min="3598" max="3840" width="9.5703125" style="222"/>
    <col min="3841" max="3841" width="1" style="222" customWidth="1"/>
    <col min="3842" max="3842" width="16" style="222" customWidth="1"/>
    <col min="3843" max="3843" width="1" style="222" customWidth="1"/>
    <col min="3844" max="3844" width="15.85546875" style="222" customWidth="1"/>
    <col min="3845" max="3845" width="15.5703125" style="222" customWidth="1"/>
    <col min="3846" max="3846" width="15.85546875" style="222" customWidth="1"/>
    <col min="3847" max="3847" width="16" style="222" customWidth="1"/>
    <col min="3848" max="3848" width="15.5703125" style="222" customWidth="1"/>
    <col min="3849" max="3849" width="14.42578125" style="222" customWidth="1"/>
    <col min="3850" max="3852" width="18" style="222" customWidth="1"/>
    <col min="3853" max="3853" width="16" style="222" customWidth="1"/>
    <col min="3854" max="4096" width="9.5703125" style="222"/>
    <col min="4097" max="4097" width="1" style="222" customWidth="1"/>
    <col min="4098" max="4098" width="16" style="222" customWidth="1"/>
    <col min="4099" max="4099" width="1" style="222" customWidth="1"/>
    <col min="4100" max="4100" width="15.85546875" style="222" customWidth="1"/>
    <col min="4101" max="4101" width="15.5703125" style="222" customWidth="1"/>
    <col min="4102" max="4102" width="15.85546875" style="222" customWidth="1"/>
    <col min="4103" max="4103" width="16" style="222" customWidth="1"/>
    <col min="4104" max="4104" width="15.5703125" style="222" customWidth="1"/>
    <col min="4105" max="4105" width="14.42578125" style="222" customWidth="1"/>
    <col min="4106" max="4108" width="18" style="222" customWidth="1"/>
    <col min="4109" max="4109" width="16" style="222" customWidth="1"/>
    <col min="4110" max="4352" width="9.5703125" style="222"/>
    <col min="4353" max="4353" width="1" style="222" customWidth="1"/>
    <col min="4354" max="4354" width="16" style="222" customWidth="1"/>
    <col min="4355" max="4355" width="1" style="222" customWidth="1"/>
    <col min="4356" max="4356" width="15.85546875" style="222" customWidth="1"/>
    <col min="4357" max="4357" width="15.5703125" style="222" customWidth="1"/>
    <col min="4358" max="4358" width="15.85546875" style="222" customWidth="1"/>
    <col min="4359" max="4359" width="16" style="222" customWidth="1"/>
    <col min="4360" max="4360" width="15.5703125" style="222" customWidth="1"/>
    <col min="4361" max="4361" width="14.42578125" style="222" customWidth="1"/>
    <col min="4362" max="4364" width="18" style="222" customWidth="1"/>
    <col min="4365" max="4365" width="16" style="222" customWidth="1"/>
    <col min="4366" max="4608" width="9.5703125" style="222"/>
    <col min="4609" max="4609" width="1" style="222" customWidth="1"/>
    <col min="4610" max="4610" width="16" style="222" customWidth="1"/>
    <col min="4611" max="4611" width="1" style="222" customWidth="1"/>
    <col min="4612" max="4612" width="15.85546875" style="222" customWidth="1"/>
    <col min="4613" max="4613" width="15.5703125" style="222" customWidth="1"/>
    <col min="4614" max="4614" width="15.85546875" style="222" customWidth="1"/>
    <col min="4615" max="4615" width="16" style="222" customWidth="1"/>
    <col min="4616" max="4616" width="15.5703125" style="222" customWidth="1"/>
    <col min="4617" max="4617" width="14.42578125" style="222" customWidth="1"/>
    <col min="4618" max="4620" width="18" style="222" customWidth="1"/>
    <col min="4621" max="4621" width="16" style="222" customWidth="1"/>
    <col min="4622" max="4864" width="9.5703125" style="222"/>
    <col min="4865" max="4865" width="1" style="222" customWidth="1"/>
    <col min="4866" max="4866" width="16" style="222" customWidth="1"/>
    <col min="4867" max="4867" width="1" style="222" customWidth="1"/>
    <col min="4868" max="4868" width="15.85546875" style="222" customWidth="1"/>
    <col min="4869" max="4869" width="15.5703125" style="222" customWidth="1"/>
    <col min="4870" max="4870" width="15.85546875" style="222" customWidth="1"/>
    <col min="4871" max="4871" width="16" style="222" customWidth="1"/>
    <col min="4872" max="4872" width="15.5703125" style="222" customWidth="1"/>
    <col min="4873" max="4873" width="14.42578125" style="222" customWidth="1"/>
    <col min="4874" max="4876" width="18" style="222" customWidth="1"/>
    <col min="4877" max="4877" width="16" style="222" customWidth="1"/>
    <col min="4878" max="5120" width="9.5703125" style="222"/>
    <col min="5121" max="5121" width="1" style="222" customWidth="1"/>
    <col min="5122" max="5122" width="16" style="222" customWidth="1"/>
    <col min="5123" max="5123" width="1" style="222" customWidth="1"/>
    <col min="5124" max="5124" width="15.85546875" style="222" customWidth="1"/>
    <col min="5125" max="5125" width="15.5703125" style="222" customWidth="1"/>
    <col min="5126" max="5126" width="15.85546875" style="222" customWidth="1"/>
    <col min="5127" max="5127" width="16" style="222" customWidth="1"/>
    <col min="5128" max="5128" width="15.5703125" style="222" customWidth="1"/>
    <col min="5129" max="5129" width="14.42578125" style="222" customWidth="1"/>
    <col min="5130" max="5132" width="18" style="222" customWidth="1"/>
    <col min="5133" max="5133" width="16" style="222" customWidth="1"/>
    <col min="5134" max="5376" width="9.5703125" style="222"/>
    <col min="5377" max="5377" width="1" style="222" customWidth="1"/>
    <col min="5378" max="5378" width="16" style="222" customWidth="1"/>
    <col min="5379" max="5379" width="1" style="222" customWidth="1"/>
    <col min="5380" max="5380" width="15.85546875" style="222" customWidth="1"/>
    <col min="5381" max="5381" width="15.5703125" style="222" customWidth="1"/>
    <col min="5382" max="5382" width="15.85546875" style="222" customWidth="1"/>
    <col min="5383" max="5383" width="16" style="222" customWidth="1"/>
    <col min="5384" max="5384" width="15.5703125" style="222" customWidth="1"/>
    <col min="5385" max="5385" width="14.42578125" style="222" customWidth="1"/>
    <col min="5386" max="5388" width="18" style="222" customWidth="1"/>
    <col min="5389" max="5389" width="16" style="222" customWidth="1"/>
    <col min="5390" max="5632" width="9.5703125" style="222"/>
    <col min="5633" max="5633" width="1" style="222" customWidth="1"/>
    <col min="5634" max="5634" width="16" style="222" customWidth="1"/>
    <col min="5635" max="5635" width="1" style="222" customWidth="1"/>
    <col min="5636" max="5636" width="15.85546875" style="222" customWidth="1"/>
    <col min="5637" max="5637" width="15.5703125" style="222" customWidth="1"/>
    <col min="5638" max="5638" width="15.85546875" style="222" customWidth="1"/>
    <col min="5639" max="5639" width="16" style="222" customWidth="1"/>
    <col min="5640" max="5640" width="15.5703125" style="222" customWidth="1"/>
    <col min="5641" max="5641" width="14.42578125" style="222" customWidth="1"/>
    <col min="5642" max="5644" width="18" style="222" customWidth="1"/>
    <col min="5645" max="5645" width="16" style="222" customWidth="1"/>
    <col min="5646" max="5888" width="9.5703125" style="222"/>
    <col min="5889" max="5889" width="1" style="222" customWidth="1"/>
    <col min="5890" max="5890" width="16" style="222" customWidth="1"/>
    <col min="5891" max="5891" width="1" style="222" customWidth="1"/>
    <col min="5892" max="5892" width="15.85546875" style="222" customWidth="1"/>
    <col min="5893" max="5893" width="15.5703125" style="222" customWidth="1"/>
    <col min="5894" max="5894" width="15.85546875" style="222" customWidth="1"/>
    <col min="5895" max="5895" width="16" style="222" customWidth="1"/>
    <col min="5896" max="5896" width="15.5703125" style="222" customWidth="1"/>
    <col min="5897" max="5897" width="14.42578125" style="222" customWidth="1"/>
    <col min="5898" max="5900" width="18" style="222" customWidth="1"/>
    <col min="5901" max="5901" width="16" style="222" customWidth="1"/>
    <col min="5902" max="6144" width="9.5703125" style="222"/>
    <col min="6145" max="6145" width="1" style="222" customWidth="1"/>
    <col min="6146" max="6146" width="16" style="222" customWidth="1"/>
    <col min="6147" max="6147" width="1" style="222" customWidth="1"/>
    <col min="6148" max="6148" width="15.85546875" style="222" customWidth="1"/>
    <col min="6149" max="6149" width="15.5703125" style="222" customWidth="1"/>
    <col min="6150" max="6150" width="15.85546875" style="222" customWidth="1"/>
    <col min="6151" max="6151" width="16" style="222" customWidth="1"/>
    <col min="6152" max="6152" width="15.5703125" style="222" customWidth="1"/>
    <col min="6153" max="6153" width="14.42578125" style="222" customWidth="1"/>
    <col min="6154" max="6156" width="18" style="222" customWidth="1"/>
    <col min="6157" max="6157" width="16" style="222" customWidth="1"/>
    <col min="6158" max="6400" width="9.5703125" style="222"/>
    <col min="6401" max="6401" width="1" style="222" customWidth="1"/>
    <col min="6402" max="6402" width="16" style="222" customWidth="1"/>
    <col min="6403" max="6403" width="1" style="222" customWidth="1"/>
    <col min="6404" max="6404" width="15.85546875" style="222" customWidth="1"/>
    <col min="6405" max="6405" width="15.5703125" style="222" customWidth="1"/>
    <col min="6406" max="6406" width="15.85546875" style="222" customWidth="1"/>
    <col min="6407" max="6407" width="16" style="222" customWidth="1"/>
    <col min="6408" max="6408" width="15.5703125" style="222" customWidth="1"/>
    <col min="6409" max="6409" width="14.42578125" style="222" customWidth="1"/>
    <col min="6410" max="6412" width="18" style="222" customWidth="1"/>
    <col min="6413" max="6413" width="16" style="222" customWidth="1"/>
    <col min="6414" max="6656" width="9.5703125" style="222"/>
    <col min="6657" max="6657" width="1" style="222" customWidth="1"/>
    <col min="6658" max="6658" width="16" style="222" customWidth="1"/>
    <col min="6659" max="6659" width="1" style="222" customWidth="1"/>
    <col min="6660" max="6660" width="15.85546875" style="222" customWidth="1"/>
    <col min="6661" max="6661" width="15.5703125" style="222" customWidth="1"/>
    <col min="6662" max="6662" width="15.85546875" style="222" customWidth="1"/>
    <col min="6663" max="6663" width="16" style="222" customWidth="1"/>
    <col min="6664" max="6664" width="15.5703125" style="222" customWidth="1"/>
    <col min="6665" max="6665" width="14.42578125" style="222" customWidth="1"/>
    <col min="6666" max="6668" width="18" style="222" customWidth="1"/>
    <col min="6669" max="6669" width="16" style="222" customWidth="1"/>
    <col min="6670" max="6912" width="9.5703125" style="222"/>
    <col min="6913" max="6913" width="1" style="222" customWidth="1"/>
    <col min="6914" max="6914" width="16" style="222" customWidth="1"/>
    <col min="6915" max="6915" width="1" style="222" customWidth="1"/>
    <col min="6916" max="6916" width="15.85546875" style="222" customWidth="1"/>
    <col min="6917" max="6917" width="15.5703125" style="222" customWidth="1"/>
    <col min="6918" max="6918" width="15.85546875" style="222" customWidth="1"/>
    <col min="6919" max="6919" width="16" style="222" customWidth="1"/>
    <col min="6920" max="6920" width="15.5703125" style="222" customWidth="1"/>
    <col min="6921" max="6921" width="14.42578125" style="222" customWidth="1"/>
    <col min="6922" max="6924" width="18" style="222" customWidth="1"/>
    <col min="6925" max="6925" width="16" style="222" customWidth="1"/>
    <col min="6926" max="7168" width="9.5703125" style="222"/>
    <col min="7169" max="7169" width="1" style="222" customWidth="1"/>
    <col min="7170" max="7170" width="16" style="222" customWidth="1"/>
    <col min="7171" max="7171" width="1" style="222" customWidth="1"/>
    <col min="7172" max="7172" width="15.85546875" style="222" customWidth="1"/>
    <col min="7173" max="7173" width="15.5703125" style="222" customWidth="1"/>
    <col min="7174" max="7174" width="15.85546875" style="222" customWidth="1"/>
    <col min="7175" max="7175" width="16" style="222" customWidth="1"/>
    <col min="7176" max="7176" width="15.5703125" style="222" customWidth="1"/>
    <col min="7177" max="7177" width="14.42578125" style="222" customWidth="1"/>
    <col min="7178" max="7180" width="18" style="222" customWidth="1"/>
    <col min="7181" max="7181" width="16" style="222" customWidth="1"/>
    <col min="7182" max="7424" width="9.5703125" style="222"/>
    <col min="7425" max="7425" width="1" style="222" customWidth="1"/>
    <col min="7426" max="7426" width="16" style="222" customWidth="1"/>
    <col min="7427" max="7427" width="1" style="222" customWidth="1"/>
    <col min="7428" max="7428" width="15.85546875" style="222" customWidth="1"/>
    <col min="7429" max="7429" width="15.5703125" style="222" customWidth="1"/>
    <col min="7430" max="7430" width="15.85546875" style="222" customWidth="1"/>
    <col min="7431" max="7431" width="16" style="222" customWidth="1"/>
    <col min="7432" max="7432" width="15.5703125" style="222" customWidth="1"/>
    <col min="7433" max="7433" width="14.42578125" style="222" customWidth="1"/>
    <col min="7434" max="7436" width="18" style="222" customWidth="1"/>
    <col min="7437" max="7437" width="16" style="222" customWidth="1"/>
    <col min="7438" max="7680" width="9.5703125" style="222"/>
    <col min="7681" max="7681" width="1" style="222" customWidth="1"/>
    <col min="7682" max="7682" width="16" style="222" customWidth="1"/>
    <col min="7683" max="7683" width="1" style="222" customWidth="1"/>
    <col min="7684" max="7684" width="15.85546875" style="222" customWidth="1"/>
    <col min="7685" max="7685" width="15.5703125" style="222" customWidth="1"/>
    <col min="7686" max="7686" width="15.85546875" style="222" customWidth="1"/>
    <col min="7687" max="7687" width="16" style="222" customWidth="1"/>
    <col min="7688" max="7688" width="15.5703125" style="222" customWidth="1"/>
    <col min="7689" max="7689" width="14.42578125" style="222" customWidth="1"/>
    <col min="7690" max="7692" width="18" style="222" customWidth="1"/>
    <col min="7693" max="7693" width="16" style="222" customWidth="1"/>
    <col min="7694" max="7936" width="9.5703125" style="222"/>
    <col min="7937" max="7937" width="1" style="222" customWidth="1"/>
    <col min="7938" max="7938" width="16" style="222" customWidth="1"/>
    <col min="7939" max="7939" width="1" style="222" customWidth="1"/>
    <col min="7940" max="7940" width="15.85546875" style="222" customWidth="1"/>
    <col min="7941" max="7941" width="15.5703125" style="222" customWidth="1"/>
    <col min="7942" max="7942" width="15.85546875" style="222" customWidth="1"/>
    <col min="7943" max="7943" width="16" style="222" customWidth="1"/>
    <col min="7944" max="7944" width="15.5703125" style="222" customWidth="1"/>
    <col min="7945" max="7945" width="14.42578125" style="222" customWidth="1"/>
    <col min="7946" max="7948" width="18" style="222" customWidth="1"/>
    <col min="7949" max="7949" width="16" style="222" customWidth="1"/>
    <col min="7950" max="8192" width="9.5703125" style="222"/>
    <col min="8193" max="8193" width="1" style="222" customWidth="1"/>
    <col min="8194" max="8194" width="16" style="222" customWidth="1"/>
    <col min="8195" max="8195" width="1" style="222" customWidth="1"/>
    <col min="8196" max="8196" width="15.85546875" style="222" customWidth="1"/>
    <col min="8197" max="8197" width="15.5703125" style="222" customWidth="1"/>
    <col min="8198" max="8198" width="15.85546875" style="222" customWidth="1"/>
    <col min="8199" max="8199" width="16" style="222" customWidth="1"/>
    <col min="8200" max="8200" width="15.5703125" style="222" customWidth="1"/>
    <col min="8201" max="8201" width="14.42578125" style="222" customWidth="1"/>
    <col min="8202" max="8204" width="18" style="222" customWidth="1"/>
    <col min="8205" max="8205" width="16" style="222" customWidth="1"/>
    <col min="8206" max="8448" width="9.5703125" style="222"/>
    <col min="8449" max="8449" width="1" style="222" customWidth="1"/>
    <col min="8450" max="8450" width="16" style="222" customWidth="1"/>
    <col min="8451" max="8451" width="1" style="222" customWidth="1"/>
    <col min="8452" max="8452" width="15.85546875" style="222" customWidth="1"/>
    <col min="8453" max="8453" width="15.5703125" style="222" customWidth="1"/>
    <col min="8454" max="8454" width="15.85546875" style="222" customWidth="1"/>
    <col min="8455" max="8455" width="16" style="222" customWidth="1"/>
    <col min="8456" max="8456" width="15.5703125" style="222" customWidth="1"/>
    <col min="8457" max="8457" width="14.42578125" style="222" customWidth="1"/>
    <col min="8458" max="8460" width="18" style="222" customWidth="1"/>
    <col min="8461" max="8461" width="16" style="222" customWidth="1"/>
    <col min="8462" max="8704" width="9.5703125" style="222"/>
    <col min="8705" max="8705" width="1" style="222" customWidth="1"/>
    <col min="8706" max="8706" width="16" style="222" customWidth="1"/>
    <col min="8707" max="8707" width="1" style="222" customWidth="1"/>
    <col min="8708" max="8708" width="15.85546875" style="222" customWidth="1"/>
    <col min="8709" max="8709" width="15.5703125" style="222" customWidth="1"/>
    <col min="8710" max="8710" width="15.85546875" style="222" customWidth="1"/>
    <col min="8711" max="8711" width="16" style="222" customWidth="1"/>
    <col min="8712" max="8712" width="15.5703125" style="222" customWidth="1"/>
    <col min="8713" max="8713" width="14.42578125" style="222" customWidth="1"/>
    <col min="8714" max="8716" width="18" style="222" customWidth="1"/>
    <col min="8717" max="8717" width="16" style="222" customWidth="1"/>
    <col min="8718" max="8960" width="9.5703125" style="222"/>
    <col min="8961" max="8961" width="1" style="222" customWidth="1"/>
    <col min="8962" max="8962" width="16" style="222" customWidth="1"/>
    <col min="8963" max="8963" width="1" style="222" customWidth="1"/>
    <col min="8964" max="8964" width="15.85546875" style="222" customWidth="1"/>
    <col min="8965" max="8965" width="15.5703125" style="222" customWidth="1"/>
    <col min="8966" max="8966" width="15.85546875" style="222" customWidth="1"/>
    <col min="8967" max="8967" width="16" style="222" customWidth="1"/>
    <col min="8968" max="8968" width="15.5703125" style="222" customWidth="1"/>
    <col min="8969" max="8969" width="14.42578125" style="222" customWidth="1"/>
    <col min="8970" max="8972" width="18" style="222" customWidth="1"/>
    <col min="8973" max="8973" width="16" style="222" customWidth="1"/>
    <col min="8974" max="9216" width="9.5703125" style="222"/>
    <col min="9217" max="9217" width="1" style="222" customWidth="1"/>
    <col min="9218" max="9218" width="16" style="222" customWidth="1"/>
    <col min="9219" max="9219" width="1" style="222" customWidth="1"/>
    <col min="9220" max="9220" width="15.85546875" style="222" customWidth="1"/>
    <col min="9221" max="9221" width="15.5703125" style="222" customWidth="1"/>
    <col min="9222" max="9222" width="15.85546875" style="222" customWidth="1"/>
    <col min="9223" max="9223" width="16" style="222" customWidth="1"/>
    <col min="9224" max="9224" width="15.5703125" style="222" customWidth="1"/>
    <col min="9225" max="9225" width="14.42578125" style="222" customWidth="1"/>
    <col min="9226" max="9228" width="18" style="222" customWidth="1"/>
    <col min="9229" max="9229" width="16" style="222" customWidth="1"/>
    <col min="9230" max="9472" width="9.5703125" style="222"/>
    <col min="9473" max="9473" width="1" style="222" customWidth="1"/>
    <col min="9474" max="9474" width="16" style="222" customWidth="1"/>
    <col min="9475" max="9475" width="1" style="222" customWidth="1"/>
    <col min="9476" max="9476" width="15.85546875" style="222" customWidth="1"/>
    <col min="9477" max="9477" width="15.5703125" style="222" customWidth="1"/>
    <col min="9478" max="9478" width="15.85546875" style="222" customWidth="1"/>
    <col min="9479" max="9479" width="16" style="222" customWidth="1"/>
    <col min="9480" max="9480" width="15.5703125" style="222" customWidth="1"/>
    <col min="9481" max="9481" width="14.42578125" style="222" customWidth="1"/>
    <col min="9482" max="9484" width="18" style="222" customWidth="1"/>
    <col min="9485" max="9485" width="16" style="222" customWidth="1"/>
    <col min="9486" max="9728" width="9.5703125" style="222"/>
    <col min="9729" max="9729" width="1" style="222" customWidth="1"/>
    <col min="9730" max="9730" width="16" style="222" customWidth="1"/>
    <col min="9731" max="9731" width="1" style="222" customWidth="1"/>
    <col min="9732" max="9732" width="15.85546875" style="222" customWidth="1"/>
    <col min="9733" max="9733" width="15.5703125" style="222" customWidth="1"/>
    <col min="9734" max="9734" width="15.85546875" style="222" customWidth="1"/>
    <col min="9735" max="9735" width="16" style="222" customWidth="1"/>
    <col min="9736" max="9736" width="15.5703125" style="222" customWidth="1"/>
    <col min="9737" max="9737" width="14.42578125" style="222" customWidth="1"/>
    <col min="9738" max="9740" width="18" style="222" customWidth="1"/>
    <col min="9741" max="9741" width="16" style="222" customWidth="1"/>
    <col min="9742" max="9984" width="9.5703125" style="222"/>
    <col min="9985" max="9985" width="1" style="222" customWidth="1"/>
    <col min="9986" max="9986" width="16" style="222" customWidth="1"/>
    <col min="9987" max="9987" width="1" style="222" customWidth="1"/>
    <col min="9988" max="9988" width="15.85546875" style="222" customWidth="1"/>
    <col min="9989" max="9989" width="15.5703125" style="222" customWidth="1"/>
    <col min="9990" max="9990" width="15.85546875" style="222" customWidth="1"/>
    <col min="9991" max="9991" width="16" style="222" customWidth="1"/>
    <col min="9992" max="9992" width="15.5703125" style="222" customWidth="1"/>
    <col min="9993" max="9993" width="14.42578125" style="222" customWidth="1"/>
    <col min="9994" max="9996" width="18" style="222" customWidth="1"/>
    <col min="9997" max="9997" width="16" style="222" customWidth="1"/>
    <col min="9998" max="10240" width="9.5703125" style="222"/>
    <col min="10241" max="10241" width="1" style="222" customWidth="1"/>
    <col min="10242" max="10242" width="16" style="222" customWidth="1"/>
    <col min="10243" max="10243" width="1" style="222" customWidth="1"/>
    <col min="10244" max="10244" width="15.85546875" style="222" customWidth="1"/>
    <col min="10245" max="10245" width="15.5703125" style="222" customWidth="1"/>
    <col min="10246" max="10246" width="15.85546875" style="222" customWidth="1"/>
    <col min="10247" max="10247" width="16" style="222" customWidth="1"/>
    <col min="10248" max="10248" width="15.5703125" style="222" customWidth="1"/>
    <col min="10249" max="10249" width="14.42578125" style="222" customWidth="1"/>
    <col min="10250" max="10252" width="18" style="222" customWidth="1"/>
    <col min="10253" max="10253" width="16" style="222" customWidth="1"/>
    <col min="10254" max="10496" width="9.5703125" style="222"/>
    <col min="10497" max="10497" width="1" style="222" customWidth="1"/>
    <col min="10498" max="10498" width="16" style="222" customWidth="1"/>
    <col min="10499" max="10499" width="1" style="222" customWidth="1"/>
    <col min="10500" max="10500" width="15.85546875" style="222" customWidth="1"/>
    <col min="10501" max="10501" width="15.5703125" style="222" customWidth="1"/>
    <col min="10502" max="10502" width="15.85546875" style="222" customWidth="1"/>
    <col min="10503" max="10503" width="16" style="222" customWidth="1"/>
    <col min="10504" max="10504" width="15.5703125" style="222" customWidth="1"/>
    <col min="10505" max="10505" width="14.42578125" style="222" customWidth="1"/>
    <col min="10506" max="10508" width="18" style="222" customWidth="1"/>
    <col min="10509" max="10509" width="16" style="222" customWidth="1"/>
    <col min="10510" max="10752" width="9.5703125" style="222"/>
    <col min="10753" max="10753" width="1" style="222" customWidth="1"/>
    <col min="10754" max="10754" width="16" style="222" customWidth="1"/>
    <col min="10755" max="10755" width="1" style="222" customWidth="1"/>
    <col min="10756" max="10756" width="15.85546875" style="222" customWidth="1"/>
    <col min="10757" max="10757" width="15.5703125" style="222" customWidth="1"/>
    <col min="10758" max="10758" width="15.85546875" style="222" customWidth="1"/>
    <col min="10759" max="10759" width="16" style="222" customWidth="1"/>
    <col min="10760" max="10760" width="15.5703125" style="222" customWidth="1"/>
    <col min="10761" max="10761" width="14.42578125" style="222" customWidth="1"/>
    <col min="10762" max="10764" width="18" style="222" customWidth="1"/>
    <col min="10765" max="10765" width="16" style="222" customWidth="1"/>
    <col min="10766" max="11008" width="9.5703125" style="222"/>
    <col min="11009" max="11009" width="1" style="222" customWidth="1"/>
    <col min="11010" max="11010" width="16" style="222" customWidth="1"/>
    <col min="11011" max="11011" width="1" style="222" customWidth="1"/>
    <col min="11012" max="11012" width="15.85546875" style="222" customWidth="1"/>
    <col min="11013" max="11013" width="15.5703125" style="222" customWidth="1"/>
    <col min="11014" max="11014" width="15.85546875" style="222" customWidth="1"/>
    <col min="11015" max="11015" width="16" style="222" customWidth="1"/>
    <col min="11016" max="11016" width="15.5703125" style="222" customWidth="1"/>
    <col min="11017" max="11017" width="14.42578125" style="222" customWidth="1"/>
    <col min="11018" max="11020" width="18" style="222" customWidth="1"/>
    <col min="11021" max="11021" width="16" style="222" customWidth="1"/>
    <col min="11022" max="11264" width="9.5703125" style="222"/>
    <col min="11265" max="11265" width="1" style="222" customWidth="1"/>
    <col min="11266" max="11266" width="16" style="222" customWidth="1"/>
    <col min="11267" max="11267" width="1" style="222" customWidth="1"/>
    <col min="11268" max="11268" width="15.85546875" style="222" customWidth="1"/>
    <col min="11269" max="11269" width="15.5703125" style="222" customWidth="1"/>
    <col min="11270" max="11270" width="15.85546875" style="222" customWidth="1"/>
    <col min="11271" max="11271" width="16" style="222" customWidth="1"/>
    <col min="11272" max="11272" width="15.5703125" style="222" customWidth="1"/>
    <col min="11273" max="11273" width="14.42578125" style="222" customWidth="1"/>
    <col min="11274" max="11276" width="18" style="222" customWidth="1"/>
    <col min="11277" max="11277" width="16" style="222" customWidth="1"/>
    <col min="11278" max="11520" width="9.5703125" style="222"/>
    <col min="11521" max="11521" width="1" style="222" customWidth="1"/>
    <col min="11522" max="11522" width="16" style="222" customWidth="1"/>
    <col min="11523" max="11523" width="1" style="222" customWidth="1"/>
    <col min="11524" max="11524" width="15.85546875" style="222" customWidth="1"/>
    <col min="11525" max="11525" width="15.5703125" style="222" customWidth="1"/>
    <col min="11526" max="11526" width="15.85546875" style="222" customWidth="1"/>
    <col min="11527" max="11527" width="16" style="222" customWidth="1"/>
    <col min="11528" max="11528" width="15.5703125" style="222" customWidth="1"/>
    <col min="11529" max="11529" width="14.42578125" style="222" customWidth="1"/>
    <col min="11530" max="11532" width="18" style="222" customWidth="1"/>
    <col min="11533" max="11533" width="16" style="222" customWidth="1"/>
    <col min="11534" max="11776" width="9.5703125" style="222"/>
    <col min="11777" max="11777" width="1" style="222" customWidth="1"/>
    <col min="11778" max="11778" width="16" style="222" customWidth="1"/>
    <col min="11779" max="11779" width="1" style="222" customWidth="1"/>
    <col min="11780" max="11780" width="15.85546875" style="222" customWidth="1"/>
    <col min="11781" max="11781" width="15.5703125" style="222" customWidth="1"/>
    <col min="11782" max="11782" width="15.85546875" style="222" customWidth="1"/>
    <col min="11783" max="11783" width="16" style="222" customWidth="1"/>
    <col min="11784" max="11784" width="15.5703125" style="222" customWidth="1"/>
    <col min="11785" max="11785" width="14.42578125" style="222" customWidth="1"/>
    <col min="11786" max="11788" width="18" style="222" customWidth="1"/>
    <col min="11789" max="11789" width="16" style="222" customWidth="1"/>
    <col min="11790" max="12032" width="9.5703125" style="222"/>
    <col min="12033" max="12033" width="1" style="222" customWidth="1"/>
    <col min="12034" max="12034" width="16" style="222" customWidth="1"/>
    <col min="12035" max="12035" width="1" style="222" customWidth="1"/>
    <col min="12036" max="12036" width="15.85546875" style="222" customWidth="1"/>
    <col min="12037" max="12037" width="15.5703125" style="222" customWidth="1"/>
    <col min="12038" max="12038" width="15.85546875" style="222" customWidth="1"/>
    <col min="12039" max="12039" width="16" style="222" customWidth="1"/>
    <col min="12040" max="12040" width="15.5703125" style="222" customWidth="1"/>
    <col min="12041" max="12041" width="14.42578125" style="222" customWidth="1"/>
    <col min="12042" max="12044" width="18" style="222" customWidth="1"/>
    <col min="12045" max="12045" width="16" style="222" customWidth="1"/>
    <col min="12046" max="12288" width="9.5703125" style="222"/>
    <col min="12289" max="12289" width="1" style="222" customWidth="1"/>
    <col min="12290" max="12290" width="16" style="222" customWidth="1"/>
    <col min="12291" max="12291" width="1" style="222" customWidth="1"/>
    <col min="12292" max="12292" width="15.85546875" style="222" customWidth="1"/>
    <col min="12293" max="12293" width="15.5703125" style="222" customWidth="1"/>
    <col min="12294" max="12294" width="15.85546875" style="222" customWidth="1"/>
    <col min="12295" max="12295" width="16" style="222" customWidth="1"/>
    <col min="12296" max="12296" width="15.5703125" style="222" customWidth="1"/>
    <col min="12297" max="12297" width="14.42578125" style="222" customWidth="1"/>
    <col min="12298" max="12300" width="18" style="222" customWidth="1"/>
    <col min="12301" max="12301" width="16" style="222" customWidth="1"/>
    <col min="12302" max="12544" width="9.5703125" style="222"/>
    <col min="12545" max="12545" width="1" style="222" customWidth="1"/>
    <col min="12546" max="12546" width="16" style="222" customWidth="1"/>
    <col min="12547" max="12547" width="1" style="222" customWidth="1"/>
    <col min="12548" max="12548" width="15.85546875" style="222" customWidth="1"/>
    <col min="12549" max="12549" width="15.5703125" style="222" customWidth="1"/>
    <col min="12550" max="12550" width="15.85546875" style="222" customWidth="1"/>
    <col min="12551" max="12551" width="16" style="222" customWidth="1"/>
    <col min="12552" max="12552" width="15.5703125" style="222" customWidth="1"/>
    <col min="12553" max="12553" width="14.42578125" style="222" customWidth="1"/>
    <col min="12554" max="12556" width="18" style="222" customWidth="1"/>
    <col min="12557" max="12557" width="16" style="222" customWidth="1"/>
    <col min="12558" max="12800" width="9.5703125" style="222"/>
    <col min="12801" max="12801" width="1" style="222" customWidth="1"/>
    <col min="12802" max="12802" width="16" style="222" customWidth="1"/>
    <col min="12803" max="12803" width="1" style="222" customWidth="1"/>
    <col min="12804" max="12804" width="15.85546875" style="222" customWidth="1"/>
    <col min="12805" max="12805" width="15.5703125" style="222" customWidth="1"/>
    <col min="12806" max="12806" width="15.85546875" style="222" customWidth="1"/>
    <col min="12807" max="12807" width="16" style="222" customWidth="1"/>
    <col min="12808" max="12808" width="15.5703125" style="222" customWidth="1"/>
    <col min="12809" max="12809" width="14.42578125" style="222" customWidth="1"/>
    <col min="12810" max="12812" width="18" style="222" customWidth="1"/>
    <col min="12813" max="12813" width="16" style="222" customWidth="1"/>
    <col min="12814" max="13056" width="9.5703125" style="222"/>
    <col min="13057" max="13057" width="1" style="222" customWidth="1"/>
    <col min="13058" max="13058" width="16" style="222" customWidth="1"/>
    <col min="13059" max="13059" width="1" style="222" customWidth="1"/>
    <col min="13060" max="13060" width="15.85546875" style="222" customWidth="1"/>
    <col min="13061" max="13061" width="15.5703125" style="222" customWidth="1"/>
    <col min="13062" max="13062" width="15.85546875" style="222" customWidth="1"/>
    <col min="13063" max="13063" width="16" style="222" customWidth="1"/>
    <col min="13064" max="13064" width="15.5703125" style="222" customWidth="1"/>
    <col min="13065" max="13065" width="14.42578125" style="222" customWidth="1"/>
    <col min="13066" max="13068" width="18" style="222" customWidth="1"/>
    <col min="13069" max="13069" width="16" style="222" customWidth="1"/>
    <col min="13070" max="13312" width="9.5703125" style="222"/>
    <col min="13313" max="13313" width="1" style="222" customWidth="1"/>
    <col min="13314" max="13314" width="16" style="222" customWidth="1"/>
    <col min="13315" max="13315" width="1" style="222" customWidth="1"/>
    <col min="13316" max="13316" width="15.85546875" style="222" customWidth="1"/>
    <col min="13317" max="13317" width="15.5703125" style="222" customWidth="1"/>
    <col min="13318" max="13318" width="15.85546875" style="222" customWidth="1"/>
    <col min="13319" max="13319" width="16" style="222" customWidth="1"/>
    <col min="13320" max="13320" width="15.5703125" style="222" customWidth="1"/>
    <col min="13321" max="13321" width="14.42578125" style="222" customWidth="1"/>
    <col min="13322" max="13324" width="18" style="222" customWidth="1"/>
    <col min="13325" max="13325" width="16" style="222" customWidth="1"/>
    <col min="13326" max="13568" width="9.5703125" style="222"/>
    <col min="13569" max="13569" width="1" style="222" customWidth="1"/>
    <col min="13570" max="13570" width="16" style="222" customWidth="1"/>
    <col min="13571" max="13571" width="1" style="222" customWidth="1"/>
    <col min="13572" max="13572" width="15.85546875" style="222" customWidth="1"/>
    <col min="13573" max="13573" width="15.5703125" style="222" customWidth="1"/>
    <col min="13574" max="13574" width="15.85546875" style="222" customWidth="1"/>
    <col min="13575" max="13575" width="16" style="222" customWidth="1"/>
    <col min="13576" max="13576" width="15.5703125" style="222" customWidth="1"/>
    <col min="13577" max="13577" width="14.42578125" style="222" customWidth="1"/>
    <col min="13578" max="13580" width="18" style="222" customWidth="1"/>
    <col min="13581" max="13581" width="16" style="222" customWidth="1"/>
    <col min="13582" max="13824" width="9.5703125" style="222"/>
    <col min="13825" max="13825" width="1" style="222" customWidth="1"/>
    <col min="13826" max="13826" width="16" style="222" customWidth="1"/>
    <col min="13827" max="13827" width="1" style="222" customWidth="1"/>
    <col min="13828" max="13828" width="15.85546875" style="222" customWidth="1"/>
    <col min="13829" max="13829" width="15.5703125" style="222" customWidth="1"/>
    <col min="13830" max="13830" width="15.85546875" style="222" customWidth="1"/>
    <col min="13831" max="13831" width="16" style="222" customWidth="1"/>
    <col min="13832" max="13832" width="15.5703125" style="222" customWidth="1"/>
    <col min="13833" max="13833" width="14.42578125" style="222" customWidth="1"/>
    <col min="13834" max="13836" width="18" style="222" customWidth="1"/>
    <col min="13837" max="13837" width="16" style="222" customWidth="1"/>
    <col min="13838" max="14080" width="9.5703125" style="222"/>
    <col min="14081" max="14081" width="1" style="222" customWidth="1"/>
    <col min="14082" max="14082" width="16" style="222" customWidth="1"/>
    <col min="14083" max="14083" width="1" style="222" customWidth="1"/>
    <col min="14084" max="14084" width="15.85546875" style="222" customWidth="1"/>
    <col min="14085" max="14085" width="15.5703125" style="222" customWidth="1"/>
    <col min="14086" max="14086" width="15.85546875" style="222" customWidth="1"/>
    <col min="14087" max="14087" width="16" style="222" customWidth="1"/>
    <col min="14088" max="14088" width="15.5703125" style="222" customWidth="1"/>
    <col min="14089" max="14089" width="14.42578125" style="222" customWidth="1"/>
    <col min="14090" max="14092" width="18" style="222" customWidth="1"/>
    <col min="14093" max="14093" width="16" style="222" customWidth="1"/>
    <col min="14094" max="14336" width="9.5703125" style="222"/>
    <col min="14337" max="14337" width="1" style="222" customWidth="1"/>
    <col min="14338" max="14338" width="16" style="222" customWidth="1"/>
    <col min="14339" max="14339" width="1" style="222" customWidth="1"/>
    <col min="14340" max="14340" width="15.85546875" style="222" customWidth="1"/>
    <col min="14341" max="14341" width="15.5703125" style="222" customWidth="1"/>
    <col min="14342" max="14342" width="15.85546875" style="222" customWidth="1"/>
    <col min="14343" max="14343" width="16" style="222" customWidth="1"/>
    <col min="14344" max="14344" width="15.5703125" style="222" customWidth="1"/>
    <col min="14345" max="14345" width="14.42578125" style="222" customWidth="1"/>
    <col min="14346" max="14348" width="18" style="222" customWidth="1"/>
    <col min="14349" max="14349" width="16" style="222" customWidth="1"/>
    <col min="14350" max="14592" width="9.5703125" style="222"/>
    <col min="14593" max="14593" width="1" style="222" customWidth="1"/>
    <col min="14594" max="14594" width="16" style="222" customWidth="1"/>
    <col min="14595" max="14595" width="1" style="222" customWidth="1"/>
    <col min="14596" max="14596" width="15.85546875" style="222" customWidth="1"/>
    <col min="14597" max="14597" width="15.5703125" style="222" customWidth="1"/>
    <col min="14598" max="14598" width="15.85546875" style="222" customWidth="1"/>
    <col min="14599" max="14599" width="16" style="222" customWidth="1"/>
    <col min="14600" max="14600" width="15.5703125" style="222" customWidth="1"/>
    <col min="14601" max="14601" width="14.42578125" style="222" customWidth="1"/>
    <col min="14602" max="14604" width="18" style="222" customWidth="1"/>
    <col min="14605" max="14605" width="16" style="222" customWidth="1"/>
    <col min="14606" max="14848" width="9.5703125" style="222"/>
    <col min="14849" max="14849" width="1" style="222" customWidth="1"/>
    <col min="14850" max="14850" width="16" style="222" customWidth="1"/>
    <col min="14851" max="14851" width="1" style="222" customWidth="1"/>
    <col min="14852" max="14852" width="15.85546875" style="222" customWidth="1"/>
    <col min="14853" max="14853" width="15.5703125" style="222" customWidth="1"/>
    <col min="14854" max="14854" width="15.85546875" style="222" customWidth="1"/>
    <col min="14855" max="14855" width="16" style="222" customWidth="1"/>
    <col min="14856" max="14856" width="15.5703125" style="222" customWidth="1"/>
    <col min="14857" max="14857" width="14.42578125" style="222" customWidth="1"/>
    <col min="14858" max="14860" width="18" style="222" customWidth="1"/>
    <col min="14861" max="14861" width="16" style="222" customWidth="1"/>
    <col min="14862" max="15104" width="9.5703125" style="222"/>
    <col min="15105" max="15105" width="1" style="222" customWidth="1"/>
    <col min="15106" max="15106" width="16" style="222" customWidth="1"/>
    <col min="15107" max="15107" width="1" style="222" customWidth="1"/>
    <col min="15108" max="15108" width="15.85546875" style="222" customWidth="1"/>
    <col min="15109" max="15109" width="15.5703125" style="222" customWidth="1"/>
    <col min="15110" max="15110" width="15.85546875" style="222" customWidth="1"/>
    <col min="15111" max="15111" width="16" style="222" customWidth="1"/>
    <col min="15112" max="15112" width="15.5703125" style="222" customWidth="1"/>
    <col min="15113" max="15113" width="14.42578125" style="222" customWidth="1"/>
    <col min="15114" max="15116" width="18" style="222" customWidth="1"/>
    <col min="15117" max="15117" width="16" style="222" customWidth="1"/>
    <col min="15118" max="15360" width="9.5703125" style="222"/>
    <col min="15361" max="15361" width="1" style="222" customWidth="1"/>
    <col min="15362" max="15362" width="16" style="222" customWidth="1"/>
    <col min="15363" max="15363" width="1" style="222" customWidth="1"/>
    <col min="15364" max="15364" width="15.85546875" style="222" customWidth="1"/>
    <col min="15365" max="15365" width="15.5703125" style="222" customWidth="1"/>
    <col min="15366" max="15366" width="15.85546875" style="222" customWidth="1"/>
    <col min="15367" max="15367" width="16" style="222" customWidth="1"/>
    <col min="15368" max="15368" width="15.5703125" style="222" customWidth="1"/>
    <col min="15369" max="15369" width="14.42578125" style="222" customWidth="1"/>
    <col min="15370" max="15372" width="18" style="222" customWidth="1"/>
    <col min="15373" max="15373" width="16" style="222" customWidth="1"/>
    <col min="15374" max="15616" width="9.5703125" style="222"/>
    <col min="15617" max="15617" width="1" style="222" customWidth="1"/>
    <col min="15618" max="15618" width="16" style="222" customWidth="1"/>
    <col min="15619" max="15619" width="1" style="222" customWidth="1"/>
    <col min="15620" max="15620" width="15.85546875" style="222" customWidth="1"/>
    <col min="15621" max="15621" width="15.5703125" style="222" customWidth="1"/>
    <col min="15622" max="15622" width="15.85546875" style="222" customWidth="1"/>
    <col min="15623" max="15623" width="16" style="222" customWidth="1"/>
    <col min="15624" max="15624" width="15.5703125" style="222" customWidth="1"/>
    <col min="15625" max="15625" width="14.42578125" style="222" customWidth="1"/>
    <col min="15626" max="15628" width="18" style="222" customWidth="1"/>
    <col min="15629" max="15629" width="16" style="222" customWidth="1"/>
    <col min="15630" max="15872" width="9.5703125" style="222"/>
    <col min="15873" max="15873" width="1" style="222" customWidth="1"/>
    <col min="15874" max="15874" width="16" style="222" customWidth="1"/>
    <col min="15875" max="15875" width="1" style="222" customWidth="1"/>
    <col min="15876" max="15876" width="15.85546875" style="222" customWidth="1"/>
    <col min="15877" max="15877" width="15.5703125" style="222" customWidth="1"/>
    <col min="15878" max="15878" width="15.85546875" style="222" customWidth="1"/>
    <col min="15879" max="15879" width="16" style="222" customWidth="1"/>
    <col min="15880" max="15880" width="15.5703125" style="222" customWidth="1"/>
    <col min="15881" max="15881" width="14.42578125" style="222" customWidth="1"/>
    <col min="15882" max="15884" width="18" style="222" customWidth="1"/>
    <col min="15885" max="15885" width="16" style="222" customWidth="1"/>
    <col min="15886" max="16128" width="9.5703125" style="222"/>
    <col min="16129" max="16129" width="1" style="222" customWidth="1"/>
    <col min="16130" max="16130" width="16" style="222" customWidth="1"/>
    <col min="16131" max="16131" width="1" style="222" customWidth="1"/>
    <col min="16132" max="16132" width="15.85546875" style="222" customWidth="1"/>
    <col min="16133" max="16133" width="15.5703125" style="222" customWidth="1"/>
    <col min="16134" max="16134" width="15.85546875" style="222" customWidth="1"/>
    <col min="16135" max="16135" width="16" style="222" customWidth="1"/>
    <col min="16136" max="16136" width="15.5703125" style="222" customWidth="1"/>
    <col min="16137" max="16137" width="14.42578125" style="222" customWidth="1"/>
    <col min="16138" max="16140" width="18" style="222" customWidth="1"/>
    <col min="16141" max="16141" width="16" style="222" customWidth="1"/>
    <col min="16142" max="16384" width="9.5703125" style="222"/>
  </cols>
  <sheetData>
    <row r="1" spans="1:29" s="52" customFormat="1" ht="13.5" customHeight="1" thickBot="1">
      <c r="D1" s="320"/>
      <c r="I1" s="21"/>
      <c r="M1" s="384" t="s">
        <v>639</v>
      </c>
    </row>
    <row r="2" spans="1:29" s="52" customFormat="1" ht="27" customHeight="1" thickTop="1">
      <c r="A2" s="66"/>
      <c r="B2" s="66" t="s">
        <v>631</v>
      </c>
      <c r="C2" s="191"/>
      <c r="D2" s="331" t="s">
        <v>338</v>
      </c>
      <c r="E2" s="331" t="s">
        <v>609</v>
      </c>
      <c r="F2" s="331" t="s">
        <v>608</v>
      </c>
      <c r="G2" s="331" t="s">
        <v>624</v>
      </c>
      <c r="H2" s="383" t="s">
        <v>623</v>
      </c>
      <c r="I2" s="383" t="s">
        <v>638</v>
      </c>
      <c r="J2" s="331" t="s">
        <v>637</v>
      </c>
      <c r="K2" s="535" t="s">
        <v>705</v>
      </c>
      <c r="L2" s="382" t="s">
        <v>636</v>
      </c>
      <c r="M2" s="188" t="s">
        <v>635</v>
      </c>
    </row>
    <row r="3" spans="1:29" ht="3.75" customHeight="1">
      <c r="A3" s="60"/>
      <c r="B3" s="60"/>
      <c r="C3" s="84"/>
      <c r="D3" s="60"/>
      <c r="E3" s="60"/>
      <c r="F3" s="60"/>
      <c r="G3" s="60"/>
      <c r="H3" s="60"/>
      <c r="J3" s="60"/>
      <c r="K3" s="60"/>
      <c r="L3" s="277"/>
      <c r="M3" s="277"/>
    </row>
    <row r="4" spans="1:29" ht="11.15" customHeight="1">
      <c r="A4" s="182"/>
      <c r="B4" s="364" t="s">
        <v>634</v>
      </c>
      <c r="C4" s="180"/>
      <c r="D4" s="381">
        <v>1003</v>
      </c>
      <c r="E4" s="381">
        <v>45</v>
      </c>
      <c r="F4" s="381">
        <v>91</v>
      </c>
      <c r="G4" s="381">
        <v>133</v>
      </c>
      <c r="H4" s="381">
        <v>230</v>
      </c>
      <c r="I4" s="381">
        <v>56</v>
      </c>
      <c r="J4" s="381">
        <v>396</v>
      </c>
      <c r="K4" s="381">
        <v>36</v>
      </c>
      <c r="L4" s="381">
        <v>15</v>
      </c>
      <c r="M4" s="381">
        <v>1</v>
      </c>
    </row>
    <row r="5" spans="1:29" ht="11.15" customHeight="1">
      <c r="A5" s="182"/>
      <c r="B5" s="364" t="s">
        <v>633</v>
      </c>
      <c r="C5" s="180"/>
      <c r="D5" s="381">
        <v>1005</v>
      </c>
      <c r="E5" s="381">
        <v>45</v>
      </c>
      <c r="F5" s="381">
        <v>99</v>
      </c>
      <c r="G5" s="381">
        <v>147</v>
      </c>
      <c r="H5" s="381">
        <v>230</v>
      </c>
      <c r="I5" s="381">
        <v>56</v>
      </c>
      <c r="J5" s="381">
        <v>375</v>
      </c>
      <c r="K5" s="381">
        <v>37</v>
      </c>
      <c r="L5" s="381">
        <v>15</v>
      </c>
      <c r="M5" s="381">
        <v>1</v>
      </c>
    </row>
    <row r="6" spans="1:29" ht="11.15" customHeight="1">
      <c r="A6" s="182"/>
      <c r="B6" s="364" t="s">
        <v>614</v>
      </c>
      <c r="C6" s="180"/>
      <c r="D6" s="380">
        <f t="shared" ref="D6:M6" si="0">SUM(D7:D11)</f>
        <v>1006</v>
      </c>
      <c r="E6" s="380">
        <f t="shared" si="0"/>
        <v>45</v>
      </c>
      <c r="F6" s="380">
        <f t="shared" si="0"/>
        <v>100</v>
      </c>
      <c r="G6" s="380">
        <f t="shared" si="0"/>
        <v>147</v>
      </c>
      <c r="H6" s="380">
        <f t="shared" si="0"/>
        <v>229</v>
      </c>
      <c r="I6" s="380">
        <f t="shared" si="0"/>
        <v>56</v>
      </c>
      <c r="J6" s="380">
        <f t="shared" si="0"/>
        <v>375</v>
      </c>
      <c r="K6" s="380">
        <f t="shared" si="0"/>
        <v>37</v>
      </c>
      <c r="L6" s="380">
        <f t="shared" si="0"/>
        <v>16</v>
      </c>
      <c r="M6" s="380">
        <f t="shared" si="0"/>
        <v>1</v>
      </c>
    </row>
    <row r="7" spans="1:29" ht="11.15" customHeight="1">
      <c r="A7" s="14"/>
      <c r="B7" s="22" t="s">
        <v>590</v>
      </c>
      <c r="C7" s="12"/>
      <c r="D7" s="379">
        <f>SUM(E7:M7)</f>
        <v>10</v>
      </c>
      <c r="E7" s="378">
        <v>0</v>
      </c>
      <c r="F7" s="378">
        <v>0</v>
      </c>
      <c r="G7" s="378">
        <v>0</v>
      </c>
      <c r="H7" s="378">
        <v>0</v>
      </c>
      <c r="I7" s="378">
        <v>0</v>
      </c>
      <c r="J7" s="378">
        <v>0</v>
      </c>
      <c r="K7" s="379">
        <v>10</v>
      </c>
      <c r="L7" s="378">
        <v>0</v>
      </c>
      <c r="M7" s="378">
        <v>0</v>
      </c>
    </row>
    <row r="8" spans="1:29" ht="11.15" customHeight="1">
      <c r="A8" s="14"/>
      <c r="B8" s="22" t="s">
        <v>589</v>
      </c>
      <c r="C8" s="12"/>
      <c r="D8" s="379">
        <f>SUM(E8:M8)</f>
        <v>94</v>
      </c>
      <c r="E8" s="379">
        <f>41+4</f>
        <v>45</v>
      </c>
      <c r="F8" s="379">
        <v>12</v>
      </c>
      <c r="G8" s="379">
        <v>2</v>
      </c>
      <c r="H8" s="379">
        <v>8</v>
      </c>
      <c r="I8" s="378">
        <v>0</v>
      </c>
      <c r="J8" s="378">
        <v>0</v>
      </c>
      <c r="K8" s="379">
        <f>11+16</f>
        <v>27</v>
      </c>
      <c r="L8" s="378">
        <v>0</v>
      </c>
      <c r="M8" s="378">
        <v>0</v>
      </c>
    </row>
    <row r="9" spans="1:29" ht="11.15" customHeight="1">
      <c r="A9" s="14"/>
      <c r="B9" s="22" t="s">
        <v>549</v>
      </c>
      <c r="C9" s="12"/>
      <c r="D9" s="379">
        <f>SUM(E9:M9)</f>
        <v>89</v>
      </c>
      <c r="E9" s="378">
        <v>0</v>
      </c>
      <c r="F9" s="379">
        <v>60</v>
      </c>
      <c r="G9" s="379">
        <v>8</v>
      </c>
      <c r="H9" s="379">
        <v>17</v>
      </c>
      <c r="I9" s="379">
        <v>3</v>
      </c>
      <c r="J9" s="378">
        <v>0</v>
      </c>
      <c r="K9" s="378">
        <v>0</v>
      </c>
      <c r="L9" s="378">
        <v>0</v>
      </c>
      <c r="M9" s="379">
        <v>1</v>
      </c>
    </row>
    <row r="10" spans="1:29" ht="11.15" customHeight="1">
      <c r="A10" s="14"/>
      <c r="B10" s="22" t="s">
        <v>511</v>
      </c>
      <c r="C10" s="12"/>
      <c r="D10" s="379">
        <f>SUM(E10:M10)</f>
        <v>51</v>
      </c>
      <c r="E10" s="378">
        <v>0</v>
      </c>
      <c r="F10" s="379">
        <v>28</v>
      </c>
      <c r="G10" s="379">
        <v>3</v>
      </c>
      <c r="H10" s="379">
        <v>11</v>
      </c>
      <c r="I10" s="379">
        <v>2</v>
      </c>
      <c r="J10" s="378">
        <v>0</v>
      </c>
      <c r="K10" s="378">
        <v>0</v>
      </c>
      <c r="L10" s="378">
        <v>7</v>
      </c>
      <c r="M10" s="378">
        <v>0</v>
      </c>
    </row>
    <row r="11" spans="1:29" ht="11.15" customHeight="1">
      <c r="A11" s="14"/>
      <c r="B11" s="536" t="s">
        <v>588</v>
      </c>
      <c r="C11" s="12"/>
      <c r="D11" s="379">
        <f>SUM(E11:M11)</f>
        <v>762</v>
      </c>
      <c r="E11" s="378">
        <v>0</v>
      </c>
      <c r="F11" s="378">
        <v>0</v>
      </c>
      <c r="G11" s="379">
        <v>134</v>
      </c>
      <c r="H11" s="379">
        <v>193</v>
      </c>
      <c r="I11" s="545">
        <v>51</v>
      </c>
      <c r="J11" s="379">
        <v>375</v>
      </c>
      <c r="K11" s="378">
        <v>0</v>
      </c>
      <c r="L11" s="378">
        <v>9</v>
      </c>
      <c r="M11" s="378">
        <v>0</v>
      </c>
    </row>
    <row r="12" spans="1:29" ht="3.75" customHeight="1" thickBot="1">
      <c r="A12" s="377"/>
      <c r="B12" s="537"/>
      <c r="C12" s="375"/>
      <c r="D12" s="373"/>
      <c r="E12" s="372"/>
      <c r="F12" s="372"/>
      <c r="G12" s="373"/>
      <c r="H12" s="373"/>
      <c r="I12" s="374"/>
      <c r="J12" s="373"/>
      <c r="K12" s="372"/>
      <c r="L12" s="372"/>
      <c r="M12" s="372"/>
    </row>
    <row r="13" spans="1:29" s="334" customFormat="1" ht="10.5" customHeight="1" thickTop="1">
      <c r="A13" s="339" t="s">
        <v>632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s="334" customFormat="1" ht="10.5" customHeight="1">
      <c r="A14" s="664"/>
      <c r="B14" s="665"/>
      <c r="C14" s="665"/>
      <c r="D14" s="665"/>
      <c r="E14" s="665"/>
      <c r="F14" s="665"/>
      <c r="G14" s="665"/>
      <c r="H14" s="665"/>
      <c r="I14" s="665"/>
      <c r="J14" s="665"/>
      <c r="K14" s="665"/>
      <c r="L14" s="665"/>
      <c r="M14" s="665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s="334" customFormat="1" ht="10.5" customHeight="1">
      <c r="A15" s="52"/>
      <c r="B15" s="22"/>
      <c r="C15" s="222"/>
      <c r="D15" s="222"/>
      <c r="E15" s="222"/>
      <c r="F15" s="222"/>
      <c r="G15" s="222"/>
      <c r="H15" s="222"/>
      <c r="I15" s="222"/>
      <c r="J15" s="1"/>
      <c r="K15" s="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s="334" customFormat="1" ht="10.5" customHeight="1">
      <c r="A16" s="52"/>
      <c r="B16" s="22"/>
      <c r="C16" s="222"/>
      <c r="D16" s="222"/>
      <c r="E16" s="222"/>
      <c r="F16" s="222"/>
      <c r="G16" s="222"/>
      <c r="H16" s="222"/>
      <c r="I16" s="222"/>
      <c r="J16" s="1"/>
      <c r="K16" s="1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s="333" customFormat="1" ht="10.5" customHeight="1">
      <c r="A17" s="52"/>
      <c r="B17" s="22"/>
      <c r="C17" s="222"/>
      <c r="D17" s="222"/>
      <c r="E17" s="222"/>
      <c r="F17" s="222"/>
      <c r="G17" s="222"/>
      <c r="H17" s="222"/>
      <c r="I17" s="222"/>
      <c r="J17" s="371"/>
      <c r="K17" s="371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</row>
    <row r="18" spans="1:29" ht="15" customHeight="1">
      <c r="B18" s="22"/>
    </row>
    <row r="19" spans="1:29" ht="15" customHeight="1"/>
    <row r="20" spans="1:29" ht="15" customHeight="1"/>
    <row r="21" spans="1:29" ht="15" customHeight="1"/>
    <row r="22" spans="1:29" ht="15" customHeight="1"/>
    <row r="23" spans="1:29" ht="15" customHeight="1"/>
    <row r="24" spans="1:29" ht="15" customHeight="1"/>
    <row r="25" spans="1:29" ht="15" customHeight="1"/>
    <row r="26" spans="1:29" ht="15" customHeight="1"/>
    <row r="27" spans="1:29" ht="15" customHeight="1"/>
    <row r="28" spans="1:29" ht="15" customHeight="1"/>
    <row r="29" spans="1:29" ht="15" customHeight="1"/>
    <row r="30" spans="1:29" ht="15" customHeight="1"/>
    <row r="31" spans="1:29" ht="15" customHeight="1"/>
    <row r="32" spans="1:29" ht="15" customHeight="1"/>
    <row r="33" ht="15" customHeight="1"/>
    <row r="34" ht="15" customHeight="1"/>
  </sheetData>
  <mergeCells count="1">
    <mergeCell ref="A14:M14"/>
  </mergeCells>
  <phoneticPr fontId="3"/>
  <pageMargins left="0.70866141732283472" right="0.70866141732283472" top="0.74803149606299213" bottom="0.74803149606299213" header="0.31496062992125984" footer="0.31496062992125984"/>
  <pageSetup paperSize="9" fitToWidth="0" fitToHeight="0" orientation="landscape"/>
  <headerFooter>
    <oddHeader>&amp;L&amp;9鉄道との立体交差&amp;R&amp;9&amp;F（&amp;A）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AC19"/>
  <sheetViews>
    <sheetView zoomScaleNormal="100" zoomScaleSheetLayoutView="148" zoomScalePageLayoutView="130" workbookViewId="0"/>
  </sheetViews>
  <sheetFormatPr defaultRowHeight="8.5"/>
  <cols>
    <col min="1" max="1" width="1" style="222" customWidth="1"/>
    <col min="2" max="2" width="17.85546875" style="52" customWidth="1"/>
    <col min="3" max="3" width="1" style="222" customWidth="1"/>
    <col min="4" max="4" width="12.140625" style="222" customWidth="1"/>
    <col min="5" max="10" width="10" style="222" customWidth="1"/>
    <col min="11" max="11" width="12.140625" style="222" customWidth="1"/>
    <col min="12" max="12" width="10" style="222" customWidth="1"/>
    <col min="13" max="13" width="10.5703125" style="222" customWidth="1"/>
    <col min="14" max="14" width="7.85546875" style="222" customWidth="1"/>
    <col min="15" max="15" width="7.42578125" style="222" customWidth="1"/>
    <col min="16" max="16" width="8.42578125" style="222" customWidth="1"/>
    <col min="17" max="17" width="7.5703125" style="222" customWidth="1"/>
    <col min="18" max="18" width="7.85546875" style="222" customWidth="1"/>
    <col min="19" max="19" width="8.85546875" style="222" customWidth="1"/>
    <col min="20" max="20" width="9.5703125" style="222"/>
    <col min="21" max="21" width="11.85546875" style="222" customWidth="1"/>
    <col min="22" max="256" width="9.5703125" style="222"/>
    <col min="257" max="257" width="1" style="222" customWidth="1"/>
    <col min="258" max="258" width="15" style="222" customWidth="1"/>
    <col min="259" max="259" width="1" style="222" customWidth="1"/>
    <col min="260" max="269" width="10" style="222" customWidth="1"/>
    <col min="270" max="270" width="7.85546875" style="222" customWidth="1"/>
    <col min="271" max="271" width="7.42578125" style="222" customWidth="1"/>
    <col min="272" max="272" width="8.42578125" style="222" customWidth="1"/>
    <col min="273" max="273" width="7.5703125" style="222" customWidth="1"/>
    <col min="274" max="274" width="7.85546875" style="222" customWidth="1"/>
    <col min="275" max="275" width="8.85546875" style="222" customWidth="1"/>
    <col min="276" max="276" width="9.5703125" style="222"/>
    <col min="277" max="277" width="8.140625" style="222" customWidth="1"/>
    <col min="278" max="512" width="9.5703125" style="222"/>
    <col min="513" max="513" width="1" style="222" customWidth="1"/>
    <col min="514" max="514" width="15" style="222" customWidth="1"/>
    <col min="515" max="515" width="1" style="222" customWidth="1"/>
    <col min="516" max="525" width="10" style="222" customWidth="1"/>
    <col min="526" max="526" width="7.85546875" style="222" customWidth="1"/>
    <col min="527" max="527" width="7.42578125" style="222" customWidth="1"/>
    <col min="528" max="528" width="8.42578125" style="222" customWidth="1"/>
    <col min="529" max="529" width="7.5703125" style="222" customWidth="1"/>
    <col min="530" max="530" width="7.85546875" style="222" customWidth="1"/>
    <col min="531" max="531" width="8.85546875" style="222" customWidth="1"/>
    <col min="532" max="532" width="9.5703125" style="222"/>
    <col min="533" max="533" width="8.140625" style="222" customWidth="1"/>
    <col min="534" max="768" width="9.5703125" style="222"/>
    <col min="769" max="769" width="1" style="222" customWidth="1"/>
    <col min="770" max="770" width="15" style="222" customWidth="1"/>
    <col min="771" max="771" width="1" style="222" customWidth="1"/>
    <col min="772" max="781" width="10" style="222" customWidth="1"/>
    <col min="782" max="782" width="7.85546875" style="222" customWidth="1"/>
    <col min="783" max="783" width="7.42578125" style="222" customWidth="1"/>
    <col min="784" max="784" width="8.42578125" style="222" customWidth="1"/>
    <col min="785" max="785" width="7.5703125" style="222" customWidth="1"/>
    <col min="786" max="786" width="7.85546875" style="222" customWidth="1"/>
    <col min="787" max="787" width="8.85546875" style="222" customWidth="1"/>
    <col min="788" max="788" width="9.5703125" style="222"/>
    <col min="789" max="789" width="8.140625" style="222" customWidth="1"/>
    <col min="790" max="1024" width="9.5703125" style="222"/>
    <col min="1025" max="1025" width="1" style="222" customWidth="1"/>
    <col min="1026" max="1026" width="15" style="222" customWidth="1"/>
    <col min="1027" max="1027" width="1" style="222" customWidth="1"/>
    <col min="1028" max="1037" width="10" style="222" customWidth="1"/>
    <col min="1038" max="1038" width="7.85546875" style="222" customWidth="1"/>
    <col min="1039" max="1039" width="7.42578125" style="222" customWidth="1"/>
    <col min="1040" max="1040" width="8.42578125" style="222" customWidth="1"/>
    <col min="1041" max="1041" width="7.5703125" style="222" customWidth="1"/>
    <col min="1042" max="1042" width="7.85546875" style="222" customWidth="1"/>
    <col min="1043" max="1043" width="8.85546875" style="222" customWidth="1"/>
    <col min="1044" max="1044" width="9.5703125" style="222"/>
    <col min="1045" max="1045" width="8.140625" style="222" customWidth="1"/>
    <col min="1046" max="1280" width="9.5703125" style="222"/>
    <col min="1281" max="1281" width="1" style="222" customWidth="1"/>
    <col min="1282" max="1282" width="15" style="222" customWidth="1"/>
    <col min="1283" max="1283" width="1" style="222" customWidth="1"/>
    <col min="1284" max="1293" width="10" style="222" customWidth="1"/>
    <col min="1294" max="1294" width="7.85546875" style="222" customWidth="1"/>
    <col min="1295" max="1295" width="7.42578125" style="222" customWidth="1"/>
    <col min="1296" max="1296" width="8.42578125" style="222" customWidth="1"/>
    <col min="1297" max="1297" width="7.5703125" style="222" customWidth="1"/>
    <col min="1298" max="1298" width="7.85546875" style="222" customWidth="1"/>
    <col min="1299" max="1299" width="8.85546875" style="222" customWidth="1"/>
    <col min="1300" max="1300" width="9.5703125" style="222"/>
    <col min="1301" max="1301" width="8.140625" style="222" customWidth="1"/>
    <col min="1302" max="1536" width="9.5703125" style="222"/>
    <col min="1537" max="1537" width="1" style="222" customWidth="1"/>
    <col min="1538" max="1538" width="15" style="222" customWidth="1"/>
    <col min="1539" max="1539" width="1" style="222" customWidth="1"/>
    <col min="1540" max="1549" width="10" style="222" customWidth="1"/>
    <col min="1550" max="1550" width="7.85546875" style="222" customWidth="1"/>
    <col min="1551" max="1551" width="7.42578125" style="222" customWidth="1"/>
    <col min="1552" max="1552" width="8.42578125" style="222" customWidth="1"/>
    <col min="1553" max="1553" width="7.5703125" style="222" customWidth="1"/>
    <col min="1554" max="1554" width="7.85546875" style="222" customWidth="1"/>
    <col min="1555" max="1555" width="8.85546875" style="222" customWidth="1"/>
    <col min="1556" max="1556" width="9.5703125" style="222"/>
    <col min="1557" max="1557" width="8.140625" style="222" customWidth="1"/>
    <col min="1558" max="1792" width="9.5703125" style="222"/>
    <col min="1793" max="1793" width="1" style="222" customWidth="1"/>
    <col min="1794" max="1794" width="15" style="222" customWidth="1"/>
    <col min="1795" max="1795" width="1" style="222" customWidth="1"/>
    <col min="1796" max="1805" width="10" style="222" customWidth="1"/>
    <col min="1806" max="1806" width="7.85546875" style="222" customWidth="1"/>
    <col min="1807" max="1807" width="7.42578125" style="222" customWidth="1"/>
    <col min="1808" max="1808" width="8.42578125" style="222" customWidth="1"/>
    <col min="1809" max="1809" width="7.5703125" style="222" customWidth="1"/>
    <col min="1810" max="1810" width="7.85546875" style="222" customWidth="1"/>
    <col min="1811" max="1811" width="8.85546875" style="222" customWidth="1"/>
    <col min="1812" max="1812" width="9.5703125" style="222"/>
    <col min="1813" max="1813" width="8.140625" style="222" customWidth="1"/>
    <col min="1814" max="2048" width="9.5703125" style="222"/>
    <col min="2049" max="2049" width="1" style="222" customWidth="1"/>
    <col min="2050" max="2050" width="15" style="222" customWidth="1"/>
    <col min="2051" max="2051" width="1" style="222" customWidth="1"/>
    <col min="2052" max="2061" width="10" style="222" customWidth="1"/>
    <col min="2062" max="2062" width="7.85546875" style="222" customWidth="1"/>
    <col min="2063" max="2063" width="7.42578125" style="222" customWidth="1"/>
    <col min="2064" max="2064" width="8.42578125" style="222" customWidth="1"/>
    <col min="2065" max="2065" width="7.5703125" style="222" customWidth="1"/>
    <col min="2066" max="2066" width="7.85546875" style="222" customWidth="1"/>
    <col min="2067" max="2067" width="8.85546875" style="222" customWidth="1"/>
    <col min="2068" max="2068" width="9.5703125" style="222"/>
    <col min="2069" max="2069" width="8.140625" style="222" customWidth="1"/>
    <col min="2070" max="2304" width="9.5703125" style="222"/>
    <col min="2305" max="2305" width="1" style="222" customWidth="1"/>
    <col min="2306" max="2306" width="15" style="222" customWidth="1"/>
    <col min="2307" max="2307" width="1" style="222" customWidth="1"/>
    <col min="2308" max="2317" width="10" style="222" customWidth="1"/>
    <col min="2318" max="2318" width="7.85546875" style="222" customWidth="1"/>
    <col min="2319" max="2319" width="7.42578125" style="222" customWidth="1"/>
    <col min="2320" max="2320" width="8.42578125" style="222" customWidth="1"/>
    <col min="2321" max="2321" width="7.5703125" style="222" customWidth="1"/>
    <col min="2322" max="2322" width="7.85546875" style="222" customWidth="1"/>
    <col min="2323" max="2323" width="8.85546875" style="222" customWidth="1"/>
    <col min="2324" max="2324" width="9.5703125" style="222"/>
    <col min="2325" max="2325" width="8.140625" style="222" customWidth="1"/>
    <col min="2326" max="2560" width="9.5703125" style="222"/>
    <col min="2561" max="2561" width="1" style="222" customWidth="1"/>
    <col min="2562" max="2562" width="15" style="222" customWidth="1"/>
    <col min="2563" max="2563" width="1" style="222" customWidth="1"/>
    <col min="2564" max="2573" width="10" style="222" customWidth="1"/>
    <col min="2574" max="2574" width="7.85546875" style="222" customWidth="1"/>
    <col min="2575" max="2575" width="7.42578125" style="222" customWidth="1"/>
    <col min="2576" max="2576" width="8.42578125" style="222" customWidth="1"/>
    <col min="2577" max="2577" width="7.5703125" style="222" customWidth="1"/>
    <col min="2578" max="2578" width="7.85546875" style="222" customWidth="1"/>
    <col min="2579" max="2579" width="8.85546875" style="222" customWidth="1"/>
    <col min="2580" max="2580" width="9.5703125" style="222"/>
    <col min="2581" max="2581" width="8.140625" style="222" customWidth="1"/>
    <col min="2582" max="2816" width="9.5703125" style="222"/>
    <col min="2817" max="2817" width="1" style="222" customWidth="1"/>
    <col min="2818" max="2818" width="15" style="222" customWidth="1"/>
    <col min="2819" max="2819" width="1" style="222" customWidth="1"/>
    <col min="2820" max="2829" width="10" style="222" customWidth="1"/>
    <col min="2830" max="2830" width="7.85546875" style="222" customWidth="1"/>
    <col min="2831" max="2831" width="7.42578125" style="222" customWidth="1"/>
    <col min="2832" max="2832" width="8.42578125" style="222" customWidth="1"/>
    <col min="2833" max="2833" width="7.5703125" style="222" customWidth="1"/>
    <col min="2834" max="2834" width="7.85546875" style="222" customWidth="1"/>
    <col min="2835" max="2835" width="8.85546875" style="222" customWidth="1"/>
    <col min="2836" max="2836" width="9.5703125" style="222"/>
    <col min="2837" max="2837" width="8.140625" style="222" customWidth="1"/>
    <col min="2838" max="3072" width="9.5703125" style="222"/>
    <col min="3073" max="3073" width="1" style="222" customWidth="1"/>
    <col min="3074" max="3074" width="15" style="222" customWidth="1"/>
    <col min="3075" max="3075" width="1" style="222" customWidth="1"/>
    <col min="3076" max="3085" width="10" style="222" customWidth="1"/>
    <col min="3086" max="3086" width="7.85546875" style="222" customWidth="1"/>
    <col min="3087" max="3087" width="7.42578125" style="222" customWidth="1"/>
    <col min="3088" max="3088" width="8.42578125" style="222" customWidth="1"/>
    <col min="3089" max="3089" width="7.5703125" style="222" customWidth="1"/>
    <col min="3090" max="3090" width="7.85546875" style="222" customWidth="1"/>
    <col min="3091" max="3091" width="8.85546875" style="222" customWidth="1"/>
    <col min="3092" max="3092" width="9.5703125" style="222"/>
    <col min="3093" max="3093" width="8.140625" style="222" customWidth="1"/>
    <col min="3094" max="3328" width="9.5703125" style="222"/>
    <col min="3329" max="3329" width="1" style="222" customWidth="1"/>
    <col min="3330" max="3330" width="15" style="222" customWidth="1"/>
    <col min="3331" max="3331" width="1" style="222" customWidth="1"/>
    <col min="3332" max="3341" width="10" style="222" customWidth="1"/>
    <col min="3342" max="3342" width="7.85546875" style="222" customWidth="1"/>
    <col min="3343" max="3343" width="7.42578125" style="222" customWidth="1"/>
    <col min="3344" max="3344" width="8.42578125" style="222" customWidth="1"/>
    <col min="3345" max="3345" width="7.5703125" style="222" customWidth="1"/>
    <col min="3346" max="3346" width="7.85546875" style="222" customWidth="1"/>
    <col min="3347" max="3347" width="8.85546875" style="222" customWidth="1"/>
    <col min="3348" max="3348" width="9.5703125" style="222"/>
    <col min="3349" max="3349" width="8.140625" style="222" customWidth="1"/>
    <col min="3350" max="3584" width="9.5703125" style="222"/>
    <col min="3585" max="3585" width="1" style="222" customWidth="1"/>
    <col min="3586" max="3586" width="15" style="222" customWidth="1"/>
    <col min="3587" max="3587" width="1" style="222" customWidth="1"/>
    <col min="3588" max="3597" width="10" style="222" customWidth="1"/>
    <col min="3598" max="3598" width="7.85546875" style="222" customWidth="1"/>
    <col min="3599" max="3599" width="7.42578125" style="222" customWidth="1"/>
    <col min="3600" max="3600" width="8.42578125" style="222" customWidth="1"/>
    <col min="3601" max="3601" width="7.5703125" style="222" customWidth="1"/>
    <col min="3602" max="3602" width="7.85546875" style="222" customWidth="1"/>
    <col min="3603" max="3603" width="8.85546875" style="222" customWidth="1"/>
    <col min="3604" max="3604" width="9.5703125" style="222"/>
    <col min="3605" max="3605" width="8.140625" style="222" customWidth="1"/>
    <col min="3606" max="3840" width="9.5703125" style="222"/>
    <col min="3841" max="3841" width="1" style="222" customWidth="1"/>
    <col min="3842" max="3842" width="15" style="222" customWidth="1"/>
    <col min="3843" max="3843" width="1" style="222" customWidth="1"/>
    <col min="3844" max="3853" width="10" style="222" customWidth="1"/>
    <col min="3854" max="3854" width="7.85546875" style="222" customWidth="1"/>
    <col min="3855" max="3855" width="7.42578125" style="222" customWidth="1"/>
    <col min="3856" max="3856" width="8.42578125" style="222" customWidth="1"/>
    <col min="3857" max="3857" width="7.5703125" style="222" customWidth="1"/>
    <col min="3858" max="3858" width="7.85546875" style="222" customWidth="1"/>
    <col min="3859" max="3859" width="8.85546875" style="222" customWidth="1"/>
    <col min="3860" max="3860" width="9.5703125" style="222"/>
    <col min="3861" max="3861" width="8.140625" style="222" customWidth="1"/>
    <col min="3862" max="4096" width="9.5703125" style="222"/>
    <col min="4097" max="4097" width="1" style="222" customWidth="1"/>
    <col min="4098" max="4098" width="15" style="222" customWidth="1"/>
    <col min="4099" max="4099" width="1" style="222" customWidth="1"/>
    <col min="4100" max="4109" width="10" style="222" customWidth="1"/>
    <col min="4110" max="4110" width="7.85546875" style="222" customWidth="1"/>
    <col min="4111" max="4111" width="7.42578125" style="222" customWidth="1"/>
    <col min="4112" max="4112" width="8.42578125" style="222" customWidth="1"/>
    <col min="4113" max="4113" width="7.5703125" style="222" customWidth="1"/>
    <col min="4114" max="4114" width="7.85546875" style="222" customWidth="1"/>
    <col min="4115" max="4115" width="8.85546875" style="222" customWidth="1"/>
    <col min="4116" max="4116" width="9.5703125" style="222"/>
    <col min="4117" max="4117" width="8.140625" style="222" customWidth="1"/>
    <col min="4118" max="4352" width="9.5703125" style="222"/>
    <col min="4353" max="4353" width="1" style="222" customWidth="1"/>
    <col min="4354" max="4354" width="15" style="222" customWidth="1"/>
    <col min="4355" max="4355" width="1" style="222" customWidth="1"/>
    <col min="4356" max="4365" width="10" style="222" customWidth="1"/>
    <col min="4366" max="4366" width="7.85546875" style="222" customWidth="1"/>
    <col min="4367" max="4367" width="7.42578125" style="222" customWidth="1"/>
    <col min="4368" max="4368" width="8.42578125" style="222" customWidth="1"/>
    <col min="4369" max="4369" width="7.5703125" style="222" customWidth="1"/>
    <col min="4370" max="4370" width="7.85546875" style="222" customWidth="1"/>
    <col min="4371" max="4371" width="8.85546875" style="222" customWidth="1"/>
    <col min="4372" max="4372" width="9.5703125" style="222"/>
    <col min="4373" max="4373" width="8.140625" style="222" customWidth="1"/>
    <col min="4374" max="4608" width="9.5703125" style="222"/>
    <col min="4609" max="4609" width="1" style="222" customWidth="1"/>
    <col min="4610" max="4610" width="15" style="222" customWidth="1"/>
    <col min="4611" max="4611" width="1" style="222" customWidth="1"/>
    <col min="4612" max="4621" width="10" style="222" customWidth="1"/>
    <col min="4622" max="4622" width="7.85546875" style="222" customWidth="1"/>
    <col min="4623" max="4623" width="7.42578125" style="222" customWidth="1"/>
    <col min="4624" max="4624" width="8.42578125" style="222" customWidth="1"/>
    <col min="4625" max="4625" width="7.5703125" style="222" customWidth="1"/>
    <col min="4626" max="4626" width="7.85546875" style="222" customWidth="1"/>
    <col min="4627" max="4627" width="8.85546875" style="222" customWidth="1"/>
    <col min="4628" max="4628" width="9.5703125" style="222"/>
    <col min="4629" max="4629" width="8.140625" style="222" customWidth="1"/>
    <col min="4630" max="4864" width="9.5703125" style="222"/>
    <col min="4865" max="4865" width="1" style="222" customWidth="1"/>
    <col min="4866" max="4866" width="15" style="222" customWidth="1"/>
    <col min="4867" max="4867" width="1" style="222" customWidth="1"/>
    <col min="4868" max="4877" width="10" style="222" customWidth="1"/>
    <col min="4878" max="4878" width="7.85546875" style="222" customWidth="1"/>
    <col min="4879" max="4879" width="7.42578125" style="222" customWidth="1"/>
    <col min="4880" max="4880" width="8.42578125" style="222" customWidth="1"/>
    <col min="4881" max="4881" width="7.5703125" style="222" customWidth="1"/>
    <col min="4882" max="4882" width="7.85546875" style="222" customWidth="1"/>
    <col min="4883" max="4883" width="8.85546875" style="222" customWidth="1"/>
    <col min="4884" max="4884" width="9.5703125" style="222"/>
    <col min="4885" max="4885" width="8.140625" style="222" customWidth="1"/>
    <col min="4886" max="5120" width="9.5703125" style="222"/>
    <col min="5121" max="5121" width="1" style="222" customWidth="1"/>
    <col min="5122" max="5122" width="15" style="222" customWidth="1"/>
    <col min="5123" max="5123" width="1" style="222" customWidth="1"/>
    <col min="5124" max="5133" width="10" style="222" customWidth="1"/>
    <col min="5134" max="5134" width="7.85546875" style="222" customWidth="1"/>
    <col min="5135" max="5135" width="7.42578125" style="222" customWidth="1"/>
    <col min="5136" max="5136" width="8.42578125" style="222" customWidth="1"/>
    <col min="5137" max="5137" width="7.5703125" style="222" customWidth="1"/>
    <col min="5138" max="5138" width="7.85546875" style="222" customWidth="1"/>
    <col min="5139" max="5139" width="8.85546875" style="222" customWidth="1"/>
    <col min="5140" max="5140" width="9.5703125" style="222"/>
    <col min="5141" max="5141" width="8.140625" style="222" customWidth="1"/>
    <col min="5142" max="5376" width="9.5703125" style="222"/>
    <col min="5377" max="5377" width="1" style="222" customWidth="1"/>
    <col min="5378" max="5378" width="15" style="222" customWidth="1"/>
    <col min="5379" max="5379" width="1" style="222" customWidth="1"/>
    <col min="5380" max="5389" width="10" style="222" customWidth="1"/>
    <col min="5390" max="5390" width="7.85546875" style="222" customWidth="1"/>
    <col min="5391" max="5391" width="7.42578125" style="222" customWidth="1"/>
    <col min="5392" max="5392" width="8.42578125" style="222" customWidth="1"/>
    <col min="5393" max="5393" width="7.5703125" style="222" customWidth="1"/>
    <col min="5394" max="5394" width="7.85546875" style="222" customWidth="1"/>
    <col min="5395" max="5395" width="8.85546875" style="222" customWidth="1"/>
    <col min="5396" max="5396" width="9.5703125" style="222"/>
    <col min="5397" max="5397" width="8.140625" style="222" customWidth="1"/>
    <col min="5398" max="5632" width="9.5703125" style="222"/>
    <col min="5633" max="5633" width="1" style="222" customWidth="1"/>
    <col min="5634" max="5634" width="15" style="222" customWidth="1"/>
    <col min="5635" max="5635" width="1" style="222" customWidth="1"/>
    <col min="5636" max="5645" width="10" style="222" customWidth="1"/>
    <col min="5646" max="5646" width="7.85546875" style="222" customWidth="1"/>
    <col min="5647" max="5647" width="7.42578125" style="222" customWidth="1"/>
    <col min="5648" max="5648" width="8.42578125" style="222" customWidth="1"/>
    <col min="5649" max="5649" width="7.5703125" style="222" customWidth="1"/>
    <col min="5650" max="5650" width="7.85546875" style="222" customWidth="1"/>
    <col min="5651" max="5651" width="8.85546875" style="222" customWidth="1"/>
    <col min="5652" max="5652" width="9.5703125" style="222"/>
    <col min="5653" max="5653" width="8.140625" style="222" customWidth="1"/>
    <col min="5654" max="5888" width="9.5703125" style="222"/>
    <col min="5889" max="5889" width="1" style="222" customWidth="1"/>
    <col min="5890" max="5890" width="15" style="222" customWidth="1"/>
    <col min="5891" max="5891" width="1" style="222" customWidth="1"/>
    <col min="5892" max="5901" width="10" style="222" customWidth="1"/>
    <col min="5902" max="5902" width="7.85546875" style="222" customWidth="1"/>
    <col min="5903" max="5903" width="7.42578125" style="222" customWidth="1"/>
    <col min="5904" max="5904" width="8.42578125" style="222" customWidth="1"/>
    <col min="5905" max="5905" width="7.5703125" style="222" customWidth="1"/>
    <col min="5906" max="5906" width="7.85546875" style="222" customWidth="1"/>
    <col min="5907" max="5907" width="8.85546875" style="222" customWidth="1"/>
    <col min="5908" max="5908" width="9.5703125" style="222"/>
    <col min="5909" max="5909" width="8.140625" style="222" customWidth="1"/>
    <col min="5910" max="6144" width="9.5703125" style="222"/>
    <col min="6145" max="6145" width="1" style="222" customWidth="1"/>
    <col min="6146" max="6146" width="15" style="222" customWidth="1"/>
    <col min="6147" max="6147" width="1" style="222" customWidth="1"/>
    <col min="6148" max="6157" width="10" style="222" customWidth="1"/>
    <col min="6158" max="6158" width="7.85546875" style="222" customWidth="1"/>
    <col min="6159" max="6159" width="7.42578125" style="222" customWidth="1"/>
    <col min="6160" max="6160" width="8.42578125" style="222" customWidth="1"/>
    <col min="6161" max="6161" width="7.5703125" style="222" customWidth="1"/>
    <col min="6162" max="6162" width="7.85546875" style="222" customWidth="1"/>
    <col min="6163" max="6163" width="8.85546875" style="222" customWidth="1"/>
    <col min="6164" max="6164" width="9.5703125" style="222"/>
    <col min="6165" max="6165" width="8.140625" style="222" customWidth="1"/>
    <col min="6166" max="6400" width="9.5703125" style="222"/>
    <col min="6401" max="6401" width="1" style="222" customWidth="1"/>
    <col min="6402" max="6402" width="15" style="222" customWidth="1"/>
    <col min="6403" max="6403" width="1" style="222" customWidth="1"/>
    <col min="6404" max="6413" width="10" style="222" customWidth="1"/>
    <col min="6414" max="6414" width="7.85546875" style="222" customWidth="1"/>
    <col min="6415" max="6415" width="7.42578125" style="222" customWidth="1"/>
    <col min="6416" max="6416" width="8.42578125" style="222" customWidth="1"/>
    <col min="6417" max="6417" width="7.5703125" style="222" customWidth="1"/>
    <col min="6418" max="6418" width="7.85546875" style="222" customWidth="1"/>
    <col min="6419" max="6419" width="8.85546875" style="222" customWidth="1"/>
    <col min="6420" max="6420" width="9.5703125" style="222"/>
    <col min="6421" max="6421" width="8.140625" style="222" customWidth="1"/>
    <col min="6422" max="6656" width="9.5703125" style="222"/>
    <col min="6657" max="6657" width="1" style="222" customWidth="1"/>
    <col min="6658" max="6658" width="15" style="222" customWidth="1"/>
    <col min="6659" max="6659" width="1" style="222" customWidth="1"/>
    <col min="6660" max="6669" width="10" style="222" customWidth="1"/>
    <col min="6670" max="6670" width="7.85546875" style="222" customWidth="1"/>
    <col min="6671" max="6671" width="7.42578125" style="222" customWidth="1"/>
    <col min="6672" max="6672" width="8.42578125" style="222" customWidth="1"/>
    <col min="6673" max="6673" width="7.5703125" style="222" customWidth="1"/>
    <col min="6674" max="6674" width="7.85546875" style="222" customWidth="1"/>
    <col min="6675" max="6675" width="8.85546875" style="222" customWidth="1"/>
    <col min="6676" max="6676" width="9.5703125" style="222"/>
    <col min="6677" max="6677" width="8.140625" style="222" customWidth="1"/>
    <col min="6678" max="6912" width="9.5703125" style="222"/>
    <col min="6913" max="6913" width="1" style="222" customWidth="1"/>
    <col min="6914" max="6914" width="15" style="222" customWidth="1"/>
    <col min="6915" max="6915" width="1" style="222" customWidth="1"/>
    <col min="6916" max="6925" width="10" style="222" customWidth="1"/>
    <col min="6926" max="6926" width="7.85546875" style="222" customWidth="1"/>
    <col min="6927" max="6927" width="7.42578125" style="222" customWidth="1"/>
    <col min="6928" max="6928" width="8.42578125" style="222" customWidth="1"/>
    <col min="6929" max="6929" width="7.5703125" style="222" customWidth="1"/>
    <col min="6930" max="6930" width="7.85546875" style="222" customWidth="1"/>
    <col min="6931" max="6931" width="8.85546875" style="222" customWidth="1"/>
    <col min="6932" max="6932" width="9.5703125" style="222"/>
    <col min="6933" max="6933" width="8.140625" style="222" customWidth="1"/>
    <col min="6934" max="7168" width="9.5703125" style="222"/>
    <col min="7169" max="7169" width="1" style="222" customWidth="1"/>
    <col min="7170" max="7170" width="15" style="222" customWidth="1"/>
    <col min="7171" max="7171" width="1" style="222" customWidth="1"/>
    <col min="7172" max="7181" width="10" style="222" customWidth="1"/>
    <col min="7182" max="7182" width="7.85546875" style="222" customWidth="1"/>
    <col min="7183" max="7183" width="7.42578125" style="222" customWidth="1"/>
    <col min="7184" max="7184" width="8.42578125" style="222" customWidth="1"/>
    <col min="7185" max="7185" width="7.5703125" style="222" customWidth="1"/>
    <col min="7186" max="7186" width="7.85546875" style="222" customWidth="1"/>
    <col min="7187" max="7187" width="8.85546875" style="222" customWidth="1"/>
    <col min="7188" max="7188" width="9.5703125" style="222"/>
    <col min="7189" max="7189" width="8.140625" style="222" customWidth="1"/>
    <col min="7190" max="7424" width="9.5703125" style="222"/>
    <col min="7425" max="7425" width="1" style="222" customWidth="1"/>
    <col min="7426" max="7426" width="15" style="222" customWidth="1"/>
    <col min="7427" max="7427" width="1" style="222" customWidth="1"/>
    <col min="7428" max="7437" width="10" style="222" customWidth="1"/>
    <col min="7438" max="7438" width="7.85546875" style="222" customWidth="1"/>
    <col min="7439" max="7439" width="7.42578125" style="222" customWidth="1"/>
    <col min="7440" max="7440" width="8.42578125" style="222" customWidth="1"/>
    <col min="7441" max="7441" width="7.5703125" style="222" customWidth="1"/>
    <col min="7442" max="7442" width="7.85546875" style="222" customWidth="1"/>
    <col min="7443" max="7443" width="8.85546875" style="222" customWidth="1"/>
    <col min="7444" max="7444" width="9.5703125" style="222"/>
    <col min="7445" max="7445" width="8.140625" style="222" customWidth="1"/>
    <col min="7446" max="7680" width="9.5703125" style="222"/>
    <col min="7681" max="7681" width="1" style="222" customWidth="1"/>
    <col min="7682" max="7682" width="15" style="222" customWidth="1"/>
    <col min="7683" max="7683" width="1" style="222" customWidth="1"/>
    <col min="7684" max="7693" width="10" style="222" customWidth="1"/>
    <col min="7694" max="7694" width="7.85546875" style="222" customWidth="1"/>
    <col min="7695" max="7695" width="7.42578125" style="222" customWidth="1"/>
    <col min="7696" max="7696" width="8.42578125" style="222" customWidth="1"/>
    <col min="7697" max="7697" width="7.5703125" style="222" customWidth="1"/>
    <col min="7698" max="7698" width="7.85546875" style="222" customWidth="1"/>
    <col min="7699" max="7699" width="8.85546875" style="222" customWidth="1"/>
    <col min="7700" max="7700" width="9.5703125" style="222"/>
    <col min="7701" max="7701" width="8.140625" style="222" customWidth="1"/>
    <col min="7702" max="7936" width="9.5703125" style="222"/>
    <col min="7937" max="7937" width="1" style="222" customWidth="1"/>
    <col min="7938" max="7938" width="15" style="222" customWidth="1"/>
    <col min="7939" max="7939" width="1" style="222" customWidth="1"/>
    <col min="7940" max="7949" width="10" style="222" customWidth="1"/>
    <col min="7950" max="7950" width="7.85546875" style="222" customWidth="1"/>
    <col min="7951" max="7951" width="7.42578125" style="222" customWidth="1"/>
    <col min="7952" max="7952" width="8.42578125" style="222" customWidth="1"/>
    <col min="7953" max="7953" width="7.5703125" style="222" customWidth="1"/>
    <col min="7954" max="7954" width="7.85546875" style="222" customWidth="1"/>
    <col min="7955" max="7955" width="8.85546875" style="222" customWidth="1"/>
    <col min="7956" max="7956" width="9.5703125" style="222"/>
    <col min="7957" max="7957" width="8.140625" style="222" customWidth="1"/>
    <col min="7958" max="8192" width="9.5703125" style="222"/>
    <col min="8193" max="8193" width="1" style="222" customWidth="1"/>
    <col min="8194" max="8194" width="15" style="222" customWidth="1"/>
    <col min="8195" max="8195" width="1" style="222" customWidth="1"/>
    <col min="8196" max="8205" width="10" style="222" customWidth="1"/>
    <col min="8206" max="8206" width="7.85546875" style="222" customWidth="1"/>
    <col min="8207" max="8207" width="7.42578125" style="222" customWidth="1"/>
    <col min="8208" max="8208" width="8.42578125" style="222" customWidth="1"/>
    <col min="8209" max="8209" width="7.5703125" style="222" customWidth="1"/>
    <col min="8210" max="8210" width="7.85546875" style="222" customWidth="1"/>
    <col min="8211" max="8211" width="8.85546875" style="222" customWidth="1"/>
    <col min="8212" max="8212" width="9.5703125" style="222"/>
    <col min="8213" max="8213" width="8.140625" style="222" customWidth="1"/>
    <col min="8214" max="8448" width="9.5703125" style="222"/>
    <col min="8449" max="8449" width="1" style="222" customWidth="1"/>
    <col min="8450" max="8450" width="15" style="222" customWidth="1"/>
    <col min="8451" max="8451" width="1" style="222" customWidth="1"/>
    <col min="8452" max="8461" width="10" style="222" customWidth="1"/>
    <col min="8462" max="8462" width="7.85546875" style="222" customWidth="1"/>
    <col min="8463" max="8463" width="7.42578125" style="222" customWidth="1"/>
    <col min="8464" max="8464" width="8.42578125" style="222" customWidth="1"/>
    <col min="8465" max="8465" width="7.5703125" style="222" customWidth="1"/>
    <col min="8466" max="8466" width="7.85546875" style="222" customWidth="1"/>
    <col min="8467" max="8467" width="8.85546875" style="222" customWidth="1"/>
    <col min="8468" max="8468" width="9.5703125" style="222"/>
    <col min="8469" max="8469" width="8.140625" style="222" customWidth="1"/>
    <col min="8470" max="8704" width="9.5703125" style="222"/>
    <col min="8705" max="8705" width="1" style="222" customWidth="1"/>
    <col min="8706" max="8706" width="15" style="222" customWidth="1"/>
    <col min="8707" max="8707" width="1" style="222" customWidth="1"/>
    <col min="8708" max="8717" width="10" style="222" customWidth="1"/>
    <col min="8718" max="8718" width="7.85546875" style="222" customWidth="1"/>
    <col min="8719" max="8719" width="7.42578125" style="222" customWidth="1"/>
    <col min="8720" max="8720" width="8.42578125" style="222" customWidth="1"/>
    <col min="8721" max="8721" width="7.5703125" style="222" customWidth="1"/>
    <col min="8722" max="8722" width="7.85546875" style="222" customWidth="1"/>
    <col min="8723" max="8723" width="8.85546875" style="222" customWidth="1"/>
    <col min="8724" max="8724" width="9.5703125" style="222"/>
    <col min="8725" max="8725" width="8.140625" style="222" customWidth="1"/>
    <col min="8726" max="8960" width="9.5703125" style="222"/>
    <col min="8961" max="8961" width="1" style="222" customWidth="1"/>
    <col min="8962" max="8962" width="15" style="222" customWidth="1"/>
    <col min="8963" max="8963" width="1" style="222" customWidth="1"/>
    <col min="8964" max="8973" width="10" style="222" customWidth="1"/>
    <col min="8974" max="8974" width="7.85546875" style="222" customWidth="1"/>
    <col min="8975" max="8975" width="7.42578125" style="222" customWidth="1"/>
    <col min="8976" max="8976" width="8.42578125" style="222" customWidth="1"/>
    <col min="8977" max="8977" width="7.5703125" style="222" customWidth="1"/>
    <col min="8978" max="8978" width="7.85546875" style="222" customWidth="1"/>
    <col min="8979" max="8979" width="8.85546875" style="222" customWidth="1"/>
    <col min="8980" max="8980" width="9.5703125" style="222"/>
    <col min="8981" max="8981" width="8.140625" style="222" customWidth="1"/>
    <col min="8982" max="9216" width="9.5703125" style="222"/>
    <col min="9217" max="9217" width="1" style="222" customWidth="1"/>
    <col min="9218" max="9218" width="15" style="222" customWidth="1"/>
    <col min="9219" max="9219" width="1" style="222" customWidth="1"/>
    <col min="9220" max="9229" width="10" style="222" customWidth="1"/>
    <col min="9230" max="9230" width="7.85546875" style="222" customWidth="1"/>
    <col min="9231" max="9231" width="7.42578125" style="222" customWidth="1"/>
    <col min="9232" max="9232" width="8.42578125" style="222" customWidth="1"/>
    <col min="9233" max="9233" width="7.5703125" style="222" customWidth="1"/>
    <col min="9234" max="9234" width="7.85546875" style="222" customWidth="1"/>
    <col min="9235" max="9235" width="8.85546875" style="222" customWidth="1"/>
    <col min="9236" max="9236" width="9.5703125" style="222"/>
    <col min="9237" max="9237" width="8.140625" style="222" customWidth="1"/>
    <col min="9238" max="9472" width="9.5703125" style="222"/>
    <col min="9473" max="9473" width="1" style="222" customWidth="1"/>
    <col min="9474" max="9474" width="15" style="222" customWidth="1"/>
    <col min="9475" max="9475" width="1" style="222" customWidth="1"/>
    <col min="9476" max="9485" width="10" style="222" customWidth="1"/>
    <col min="9486" max="9486" width="7.85546875" style="222" customWidth="1"/>
    <col min="9487" max="9487" width="7.42578125" style="222" customWidth="1"/>
    <col min="9488" max="9488" width="8.42578125" style="222" customWidth="1"/>
    <col min="9489" max="9489" width="7.5703125" style="222" customWidth="1"/>
    <col min="9490" max="9490" width="7.85546875" style="222" customWidth="1"/>
    <col min="9491" max="9491" width="8.85546875" style="222" customWidth="1"/>
    <col min="9492" max="9492" width="9.5703125" style="222"/>
    <col min="9493" max="9493" width="8.140625" style="222" customWidth="1"/>
    <col min="9494" max="9728" width="9.5703125" style="222"/>
    <col min="9729" max="9729" width="1" style="222" customWidth="1"/>
    <col min="9730" max="9730" width="15" style="222" customWidth="1"/>
    <col min="9731" max="9731" width="1" style="222" customWidth="1"/>
    <col min="9732" max="9741" width="10" style="222" customWidth="1"/>
    <col min="9742" max="9742" width="7.85546875" style="222" customWidth="1"/>
    <col min="9743" max="9743" width="7.42578125" style="222" customWidth="1"/>
    <col min="9744" max="9744" width="8.42578125" style="222" customWidth="1"/>
    <col min="9745" max="9745" width="7.5703125" style="222" customWidth="1"/>
    <col min="9746" max="9746" width="7.85546875" style="222" customWidth="1"/>
    <col min="9747" max="9747" width="8.85546875" style="222" customWidth="1"/>
    <col min="9748" max="9748" width="9.5703125" style="222"/>
    <col min="9749" max="9749" width="8.140625" style="222" customWidth="1"/>
    <col min="9750" max="9984" width="9.5703125" style="222"/>
    <col min="9985" max="9985" width="1" style="222" customWidth="1"/>
    <col min="9986" max="9986" width="15" style="222" customWidth="1"/>
    <col min="9987" max="9987" width="1" style="222" customWidth="1"/>
    <col min="9988" max="9997" width="10" style="222" customWidth="1"/>
    <col min="9998" max="9998" width="7.85546875" style="222" customWidth="1"/>
    <col min="9999" max="9999" width="7.42578125" style="222" customWidth="1"/>
    <col min="10000" max="10000" width="8.42578125" style="222" customWidth="1"/>
    <col min="10001" max="10001" width="7.5703125" style="222" customWidth="1"/>
    <col min="10002" max="10002" width="7.85546875" style="222" customWidth="1"/>
    <col min="10003" max="10003" width="8.85546875" style="222" customWidth="1"/>
    <col min="10004" max="10004" width="9.5703125" style="222"/>
    <col min="10005" max="10005" width="8.140625" style="222" customWidth="1"/>
    <col min="10006" max="10240" width="9.5703125" style="222"/>
    <col min="10241" max="10241" width="1" style="222" customWidth="1"/>
    <col min="10242" max="10242" width="15" style="222" customWidth="1"/>
    <col min="10243" max="10243" width="1" style="222" customWidth="1"/>
    <col min="10244" max="10253" width="10" style="222" customWidth="1"/>
    <col min="10254" max="10254" width="7.85546875" style="222" customWidth="1"/>
    <col min="10255" max="10255" width="7.42578125" style="222" customWidth="1"/>
    <col min="10256" max="10256" width="8.42578125" style="222" customWidth="1"/>
    <col min="10257" max="10257" width="7.5703125" style="222" customWidth="1"/>
    <col min="10258" max="10258" width="7.85546875" style="222" customWidth="1"/>
    <col min="10259" max="10259" width="8.85546875" style="222" customWidth="1"/>
    <col min="10260" max="10260" width="9.5703125" style="222"/>
    <col min="10261" max="10261" width="8.140625" style="222" customWidth="1"/>
    <col min="10262" max="10496" width="9.5703125" style="222"/>
    <col min="10497" max="10497" width="1" style="222" customWidth="1"/>
    <col min="10498" max="10498" width="15" style="222" customWidth="1"/>
    <col min="10499" max="10499" width="1" style="222" customWidth="1"/>
    <col min="10500" max="10509" width="10" style="222" customWidth="1"/>
    <col min="10510" max="10510" width="7.85546875" style="222" customWidth="1"/>
    <col min="10511" max="10511" width="7.42578125" style="222" customWidth="1"/>
    <col min="10512" max="10512" width="8.42578125" style="222" customWidth="1"/>
    <col min="10513" max="10513" width="7.5703125" style="222" customWidth="1"/>
    <col min="10514" max="10514" width="7.85546875" style="222" customWidth="1"/>
    <col min="10515" max="10515" width="8.85546875" style="222" customWidth="1"/>
    <col min="10516" max="10516" width="9.5703125" style="222"/>
    <col min="10517" max="10517" width="8.140625" style="222" customWidth="1"/>
    <col min="10518" max="10752" width="9.5703125" style="222"/>
    <col min="10753" max="10753" width="1" style="222" customWidth="1"/>
    <col min="10754" max="10754" width="15" style="222" customWidth="1"/>
    <col min="10755" max="10755" width="1" style="222" customWidth="1"/>
    <col min="10756" max="10765" width="10" style="222" customWidth="1"/>
    <col min="10766" max="10766" width="7.85546875" style="222" customWidth="1"/>
    <col min="10767" max="10767" width="7.42578125" style="222" customWidth="1"/>
    <col min="10768" max="10768" width="8.42578125" style="222" customWidth="1"/>
    <col min="10769" max="10769" width="7.5703125" style="222" customWidth="1"/>
    <col min="10770" max="10770" width="7.85546875" style="222" customWidth="1"/>
    <col min="10771" max="10771" width="8.85546875" style="222" customWidth="1"/>
    <col min="10772" max="10772" width="9.5703125" style="222"/>
    <col min="10773" max="10773" width="8.140625" style="222" customWidth="1"/>
    <col min="10774" max="11008" width="9.5703125" style="222"/>
    <col min="11009" max="11009" width="1" style="222" customWidth="1"/>
    <col min="11010" max="11010" width="15" style="222" customWidth="1"/>
    <col min="11011" max="11011" width="1" style="222" customWidth="1"/>
    <col min="11012" max="11021" width="10" style="222" customWidth="1"/>
    <col min="11022" max="11022" width="7.85546875" style="222" customWidth="1"/>
    <col min="11023" max="11023" width="7.42578125" style="222" customWidth="1"/>
    <col min="11024" max="11024" width="8.42578125" style="222" customWidth="1"/>
    <col min="11025" max="11025" width="7.5703125" style="222" customWidth="1"/>
    <col min="11026" max="11026" width="7.85546875" style="222" customWidth="1"/>
    <col min="11027" max="11027" width="8.85546875" style="222" customWidth="1"/>
    <col min="11028" max="11028" width="9.5703125" style="222"/>
    <col min="11029" max="11029" width="8.140625" style="222" customWidth="1"/>
    <col min="11030" max="11264" width="9.5703125" style="222"/>
    <col min="11265" max="11265" width="1" style="222" customWidth="1"/>
    <col min="11266" max="11266" width="15" style="222" customWidth="1"/>
    <col min="11267" max="11267" width="1" style="222" customWidth="1"/>
    <col min="11268" max="11277" width="10" style="222" customWidth="1"/>
    <col min="11278" max="11278" width="7.85546875" style="222" customWidth="1"/>
    <col min="11279" max="11279" width="7.42578125" style="222" customWidth="1"/>
    <col min="11280" max="11280" width="8.42578125" style="222" customWidth="1"/>
    <col min="11281" max="11281" width="7.5703125" style="222" customWidth="1"/>
    <col min="11282" max="11282" width="7.85546875" style="222" customWidth="1"/>
    <col min="11283" max="11283" width="8.85546875" style="222" customWidth="1"/>
    <col min="11284" max="11284" width="9.5703125" style="222"/>
    <col min="11285" max="11285" width="8.140625" style="222" customWidth="1"/>
    <col min="11286" max="11520" width="9.5703125" style="222"/>
    <col min="11521" max="11521" width="1" style="222" customWidth="1"/>
    <col min="11522" max="11522" width="15" style="222" customWidth="1"/>
    <col min="11523" max="11523" width="1" style="222" customWidth="1"/>
    <col min="11524" max="11533" width="10" style="222" customWidth="1"/>
    <col min="11534" max="11534" width="7.85546875" style="222" customWidth="1"/>
    <col min="11535" max="11535" width="7.42578125" style="222" customWidth="1"/>
    <col min="11536" max="11536" width="8.42578125" style="222" customWidth="1"/>
    <col min="11537" max="11537" width="7.5703125" style="222" customWidth="1"/>
    <col min="11538" max="11538" width="7.85546875" style="222" customWidth="1"/>
    <col min="11539" max="11539" width="8.85546875" style="222" customWidth="1"/>
    <col min="11540" max="11540" width="9.5703125" style="222"/>
    <col min="11541" max="11541" width="8.140625" style="222" customWidth="1"/>
    <col min="11542" max="11776" width="9.5703125" style="222"/>
    <col min="11777" max="11777" width="1" style="222" customWidth="1"/>
    <col min="11778" max="11778" width="15" style="222" customWidth="1"/>
    <col min="11779" max="11779" width="1" style="222" customWidth="1"/>
    <col min="11780" max="11789" width="10" style="222" customWidth="1"/>
    <col min="11790" max="11790" width="7.85546875" style="222" customWidth="1"/>
    <col min="11791" max="11791" width="7.42578125" style="222" customWidth="1"/>
    <col min="11792" max="11792" width="8.42578125" style="222" customWidth="1"/>
    <col min="11793" max="11793" width="7.5703125" style="222" customWidth="1"/>
    <col min="11794" max="11794" width="7.85546875" style="222" customWidth="1"/>
    <col min="11795" max="11795" width="8.85546875" style="222" customWidth="1"/>
    <col min="11796" max="11796" width="9.5703125" style="222"/>
    <col min="11797" max="11797" width="8.140625" style="222" customWidth="1"/>
    <col min="11798" max="12032" width="9.5703125" style="222"/>
    <col min="12033" max="12033" width="1" style="222" customWidth="1"/>
    <col min="12034" max="12034" width="15" style="222" customWidth="1"/>
    <col min="12035" max="12035" width="1" style="222" customWidth="1"/>
    <col min="12036" max="12045" width="10" style="222" customWidth="1"/>
    <col min="12046" max="12046" width="7.85546875" style="222" customWidth="1"/>
    <col min="12047" max="12047" width="7.42578125" style="222" customWidth="1"/>
    <col min="12048" max="12048" width="8.42578125" style="222" customWidth="1"/>
    <col min="12049" max="12049" width="7.5703125" style="222" customWidth="1"/>
    <col min="12050" max="12050" width="7.85546875" style="222" customWidth="1"/>
    <col min="12051" max="12051" width="8.85546875" style="222" customWidth="1"/>
    <col min="12052" max="12052" width="9.5703125" style="222"/>
    <col min="12053" max="12053" width="8.140625" style="222" customWidth="1"/>
    <col min="12054" max="12288" width="9.5703125" style="222"/>
    <col min="12289" max="12289" width="1" style="222" customWidth="1"/>
    <col min="12290" max="12290" width="15" style="222" customWidth="1"/>
    <col min="12291" max="12291" width="1" style="222" customWidth="1"/>
    <col min="12292" max="12301" width="10" style="222" customWidth="1"/>
    <col min="12302" max="12302" width="7.85546875" style="222" customWidth="1"/>
    <col min="12303" max="12303" width="7.42578125" style="222" customWidth="1"/>
    <col min="12304" max="12304" width="8.42578125" style="222" customWidth="1"/>
    <col min="12305" max="12305" width="7.5703125" style="222" customWidth="1"/>
    <col min="12306" max="12306" width="7.85546875" style="222" customWidth="1"/>
    <col min="12307" max="12307" width="8.85546875" style="222" customWidth="1"/>
    <col min="12308" max="12308" width="9.5703125" style="222"/>
    <col min="12309" max="12309" width="8.140625" style="222" customWidth="1"/>
    <col min="12310" max="12544" width="9.5703125" style="222"/>
    <col min="12545" max="12545" width="1" style="222" customWidth="1"/>
    <col min="12546" max="12546" width="15" style="222" customWidth="1"/>
    <col min="12547" max="12547" width="1" style="222" customWidth="1"/>
    <col min="12548" max="12557" width="10" style="222" customWidth="1"/>
    <col min="12558" max="12558" width="7.85546875" style="222" customWidth="1"/>
    <col min="12559" max="12559" width="7.42578125" style="222" customWidth="1"/>
    <col min="12560" max="12560" width="8.42578125" style="222" customWidth="1"/>
    <col min="12561" max="12561" width="7.5703125" style="222" customWidth="1"/>
    <col min="12562" max="12562" width="7.85546875" style="222" customWidth="1"/>
    <col min="12563" max="12563" width="8.85546875" style="222" customWidth="1"/>
    <col min="12564" max="12564" width="9.5703125" style="222"/>
    <col min="12565" max="12565" width="8.140625" style="222" customWidth="1"/>
    <col min="12566" max="12800" width="9.5703125" style="222"/>
    <col min="12801" max="12801" width="1" style="222" customWidth="1"/>
    <col min="12802" max="12802" width="15" style="222" customWidth="1"/>
    <col min="12803" max="12803" width="1" style="222" customWidth="1"/>
    <col min="12804" max="12813" width="10" style="222" customWidth="1"/>
    <col min="12814" max="12814" width="7.85546875" style="222" customWidth="1"/>
    <col min="12815" max="12815" width="7.42578125" style="222" customWidth="1"/>
    <col min="12816" max="12816" width="8.42578125" style="222" customWidth="1"/>
    <col min="12817" max="12817" width="7.5703125" style="222" customWidth="1"/>
    <col min="12818" max="12818" width="7.85546875" style="222" customWidth="1"/>
    <col min="12819" max="12819" width="8.85546875" style="222" customWidth="1"/>
    <col min="12820" max="12820" width="9.5703125" style="222"/>
    <col min="12821" max="12821" width="8.140625" style="222" customWidth="1"/>
    <col min="12822" max="13056" width="9.5703125" style="222"/>
    <col min="13057" max="13057" width="1" style="222" customWidth="1"/>
    <col min="13058" max="13058" width="15" style="222" customWidth="1"/>
    <col min="13059" max="13059" width="1" style="222" customWidth="1"/>
    <col min="13060" max="13069" width="10" style="222" customWidth="1"/>
    <col min="13070" max="13070" width="7.85546875" style="222" customWidth="1"/>
    <col min="13071" max="13071" width="7.42578125" style="222" customWidth="1"/>
    <col min="13072" max="13072" width="8.42578125" style="222" customWidth="1"/>
    <col min="13073" max="13073" width="7.5703125" style="222" customWidth="1"/>
    <col min="13074" max="13074" width="7.85546875" style="222" customWidth="1"/>
    <col min="13075" max="13075" width="8.85546875" style="222" customWidth="1"/>
    <col min="13076" max="13076" width="9.5703125" style="222"/>
    <col min="13077" max="13077" width="8.140625" style="222" customWidth="1"/>
    <col min="13078" max="13312" width="9.5703125" style="222"/>
    <col min="13313" max="13313" width="1" style="222" customWidth="1"/>
    <col min="13314" max="13314" width="15" style="222" customWidth="1"/>
    <col min="13315" max="13315" width="1" style="222" customWidth="1"/>
    <col min="13316" max="13325" width="10" style="222" customWidth="1"/>
    <col min="13326" max="13326" width="7.85546875" style="222" customWidth="1"/>
    <col min="13327" max="13327" width="7.42578125" style="222" customWidth="1"/>
    <col min="13328" max="13328" width="8.42578125" style="222" customWidth="1"/>
    <col min="13329" max="13329" width="7.5703125" style="222" customWidth="1"/>
    <col min="13330" max="13330" width="7.85546875" style="222" customWidth="1"/>
    <col min="13331" max="13331" width="8.85546875" style="222" customWidth="1"/>
    <col min="13332" max="13332" width="9.5703125" style="222"/>
    <col min="13333" max="13333" width="8.140625" style="222" customWidth="1"/>
    <col min="13334" max="13568" width="9.5703125" style="222"/>
    <col min="13569" max="13569" width="1" style="222" customWidth="1"/>
    <col min="13570" max="13570" width="15" style="222" customWidth="1"/>
    <col min="13571" max="13571" width="1" style="222" customWidth="1"/>
    <col min="13572" max="13581" width="10" style="222" customWidth="1"/>
    <col min="13582" max="13582" width="7.85546875" style="222" customWidth="1"/>
    <col min="13583" max="13583" width="7.42578125" style="222" customWidth="1"/>
    <col min="13584" max="13584" width="8.42578125" style="222" customWidth="1"/>
    <col min="13585" max="13585" width="7.5703125" style="222" customWidth="1"/>
    <col min="13586" max="13586" width="7.85546875" style="222" customWidth="1"/>
    <col min="13587" max="13587" width="8.85546875" style="222" customWidth="1"/>
    <col min="13588" max="13588" width="9.5703125" style="222"/>
    <col min="13589" max="13589" width="8.140625" style="222" customWidth="1"/>
    <col min="13590" max="13824" width="9.5703125" style="222"/>
    <col min="13825" max="13825" width="1" style="222" customWidth="1"/>
    <col min="13826" max="13826" width="15" style="222" customWidth="1"/>
    <col min="13827" max="13827" width="1" style="222" customWidth="1"/>
    <col min="13828" max="13837" width="10" style="222" customWidth="1"/>
    <col min="13838" max="13838" width="7.85546875" style="222" customWidth="1"/>
    <col min="13839" max="13839" width="7.42578125" style="222" customWidth="1"/>
    <col min="13840" max="13840" width="8.42578125" style="222" customWidth="1"/>
    <col min="13841" max="13841" width="7.5703125" style="222" customWidth="1"/>
    <col min="13842" max="13842" width="7.85546875" style="222" customWidth="1"/>
    <col min="13843" max="13843" width="8.85546875" style="222" customWidth="1"/>
    <col min="13844" max="13844" width="9.5703125" style="222"/>
    <col min="13845" max="13845" width="8.140625" style="222" customWidth="1"/>
    <col min="13846" max="14080" width="9.5703125" style="222"/>
    <col min="14081" max="14081" width="1" style="222" customWidth="1"/>
    <col min="14082" max="14082" width="15" style="222" customWidth="1"/>
    <col min="14083" max="14083" width="1" style="222" customWidth="1"/>
    <col min="14084" max="14093" width="10" style="222" customWidth="1"/>
    <col min="14094" max="14094" width="7.85546875" style="222" customWidth="1"/>
    <col min="14095" max="14095" width="7.42578125" style="222" customWidth="1"/>
    <col min="14096" max="14096" width="8.42578125" style="222" customWidth="1"/>
    <col min="14097" max="14097" width="7.5703125" style="222" customWidth="1"/>
    <col min="14098" max="14098" width="7.85546875" style="222" customWidth="1"/>
    <col min="14099" max="14099" width="8.85546875" style="222" customWidth="1"/>
    <col min="14100" max="14100" width="9.5703125" style="222"/>
    <col min="14101" max="14101" width="8.140625" style="222" customWidth="1"/>
    <col min="14102" max="14336" width="9.5703125" style="222"/>
    <col min="14337" max="14337" width="1" style="222" customWidth="1"/>
    <col min="14338" max="14338" width="15" style="222" customWidth="1"/>
    <col min="14339" max="14339" width="1" style="222" customWidth="1"/>
    <col min="14340" max="14349" width="10" style="222" customWidth="1"/>
    <col min="14350" max="14350" width="7.85546875" style="222" customWidth="1"/>
    <col min="14351" max="14351" width="7.42578125" style="222" customWidth="1"/>
    <col min="14352" max="14352" width="8.42578125" style="222" customWidth="1"/>
    <col min="14353" max="14353" width="7.5703125" style="222" customWidth="1"/>
    <col min="14354" max="14354" width="7.85546875" style="222" customWidth="1"/>
    <col min="14355" max="14355" width="8.85546875" style="222" customWidth="1"/>
    <col min="14356" max="14356" width="9.5703125" style="222"/>
    <col min="14357" max="14357" width="8.140625" style="222" customWidth="1"/>
    <col min="14358" max="14592" width="9.5703125" style="222"/>
    <col min="14593" max="14593" width="1" style="222" customWidth="1"/>
    <col min="14594" max="14594" width="15" style="222" customWidth="1"/>
    <col min="14595" max="14595" width="1" style="222" customWidth="1"/>
    <col min="14596" max="14605" width="10" style="222" customWidth="1"/>
    <col min="14606" max="14606" width="7.85546875" style="222" customWidth="1"/>
    <col min="14607" max="14607" width="7.42578125" style="222" customWidth="1"/>
    <col min="14608" max="14608" width="8.42578125" style="222" customWidth="1"/>
    <col min="14609" max="14609" width="7.5703125" style="222" customWidth="1"/>
    <col min="14610" max="14610" width="7.85546875" style="222" customWidth="1"/>
    <col min="14611" max="14611" width="8.85546875" style="222" customWidth="1"/>
    <col min="14612" max="14612" width="9.5703125" style="222"/>
    <col min="14613" max="14613" width="8.140625" style="222" customWidth="1"/>
    <col min="14614" max="14848" width="9.5703125" style="222"/>
    <col min="14849" max="14849" width="1" style="222" customWidth="1"/>
    <col min="14850" max="14850" width="15" style="222" customWidth="1"/>
    <col min="14851" max="14851" width="1" style="222" customWidth="1"/>
    <col min="14852" max="14861" width="10" style="222" customWidth="1"/>
    <col min="14862" max="14862" width="7.85546875" style="222" customWidth="1"/>
    <col min="14863" max="14863" width="7.42578125" style="222" customWidth="1"/>
    <col min="14864" max="14864" width="8.42578125" style="222" customWidth="1"/>
    <col min="14865" max="14865" width="7.5703125" style="222" customWidth="1"/>
    <col min="14866" max="14866" width="7.85546875" style="222" customWidth="1"/>
    <col min="14867" max="14867" width="8.85546875" style="222" customWidth="1"/>
    <col min="14868" max="14868" width="9.5703125" style="222"/>
    <col min="14869" max="14869" width="8.140625" style="222" customWidth="1"/>
    <col min="14870" max="15104" width="9.5703125" style="222"/>
    <col min="15105" max="15105" width="1" style="222" customWidth="1"/>
    <col min="15106" max="15106" width="15" style="222" customWidth="1"/>
    <col min="15107" max="15107" width="1" style="222" customWidth="1"/>
    <col min="15108" max="15117" width="10" style="222" customWidth="1"/>
    <col min="15118" max="15118" width="7.85546875" style="222" customWidth="1"/>
    <col min="15119" max="15119" width="7.42578125" style="222" customWidth="1"/>
    <col min="15120" max="15120" width="8.42578125" style="222" customWidth="1"/>
    <col min="15121" max="15121" width="7.5703125" style="222" customWidth="1"/>
    <col min="15122" max="15122" width="7.85546875" style="222" customWidth="1"/>
    <col min="15123" max="15123" width="8.85546875" style="222" customWidth="1"/>
    <col min="15124" max="15124" width="9.5703125" style="222"/>
    <col min="15125" max="15125" width="8.140625" style="222" customWidth="1"/>
    <col min="15126" max="15360" width="9.5703125" style="222"/>
    <col min="15361" max="15361" width="1" style="222" customWidth="1"/>
    <col min="15362" max="15362" width="15" style="222" customWidth="1"/>
    <col min="15363" max="15363" width="1" style="222" customWidth="1"/>
    <col min="15364" max="15373" width="10" style="222" customWidth="1"/>
    <col min="15374" max="15374" width="7.85546875" style="222" customWidth="1"/>
    <col min="15375" max="15375" width="7.42578125" style="222" customWidth="1"/>
    <col min="15376" max="15376" width="8.42578125" style="222" customWidth="1"/>
    <col min="15377" max="15377" width="7.5703125" style="222" customWidth="1"/>
    <col min="15378" max="15378" width="7.85546875" style="222" customWidth="1"/>
    <col min="15379" max="15379" width="8.85546875" style="222" customWidth="1"/>
    <col min="15380" max="15380" width="9.5703125" style="222"/>
    <col min="15381" max="15381" width="8.140625" style="222" customWidth="1"/>
    <col min="15382" max="15616" width="9.5703125" style="222"/>
    <col min="15617" max="15617" width="1" style="222" customWidth="1"/>
    <col min="15618" max="15618" width="15" style="222" customWidth="1"/>
    <col min="15619" max="15619" width="1" style="222" customWidth="1"/>
    <col min="15620" max="15629" width="10" style="222" customWidth="1"/>
    <col min="15630" max="15630" width="7.85546875" style="222" customWidth="1"/>
    <col min="15631" max="15631" width="7.42578125" style="222" customWidth="1"/>
    <col min="15632" max="15632" width="8.42578125" style="222" customWidth="1"/>
    <col min="15633" max="15633" width="7.5703125" style="222" customWidth="1"/>
    <col min="15634" max="15634" width="7.85546875" style="222" customWidth="1"/>
    <col min="15635" max="15635" width="8.85546875" style="222" customWidth="1"/>
    <col min="15636" max="15636" width="9.5703125" style="222"/>
    <col min="15637" max="15637" width="8.140625" style="222" customWidth="1"/>
    <col min="15638" max="15872" width="9.5703125" style="222"/>
    <col min="15873" max="15873" width="1" style="222" customWidth="1"/>
    <col min="15874" max="15874" width="15" style="222" customWidth="1"/>
    <col min="15875" max="15875" width="1" style="222" customWidth="1"/>
    <col min="15876" max="15885" width="10" style="222" customWidth="1"/>
    <col min="15886" max="15886" width="7.85546875" style="222" customWidth="1"/>
    <col min="15887" max="15887" width="7.42578125" style="222" customWidth="1"/>
    <col min="15888" max="15888" width="8.42578125" style="222" customWidth="1"/>
    <col min="15889" max="15889" width="7.5703125" style="222" customWidth="1"/>
    <col min="15890" max="15890" width="7.85546875" style="222" customWidth="1"/>
    <col min="15891" max="15891" width="8.85546875" style="222" customWidth="1"/>
    <col min="15892" max="15892" width="9.5703125" style="222"/>
    <col min="15893" max="15893" width="8.140625" style="222" customWidth="1"/>
    <col min="15894" max="16128" width="9.5703125" style="222"/>
    <col min="16129" max="16129" width="1" style="222" customWidth="1"/>
    <col min="16130" max="16130" width="15" style="222" customWidth="1"/>
    <col min="16131" max="16131" width="1" style="222" customWidth="1"/>
    <col min="16132" max="16141" width="10" style="222" customWidth="1"/>
    <col min="16142" max="16142" width="7.85546875" style="222" customWidth="1"/>
    <col min="16143" max="16143" width="7.42578125" style="222" customWidth="1"/>
    <col min="16144" max="16144" width="8.42578125" style="222" customWidth="1"/>
    <col min="16145" max="16145" width="7.5703125" style="222" customWidth="1"/>
    <col min="16146" max="16146" width="7.85546875" style="222" customWidth="1"/>
    <col min="16147" max="16147" width="8.85546875" style="222" customWidth="1"/>
    <col min="16148" max="16148" width="9.5703125" style="222"/>
    <col min="16149" max="16149" width="8.140625" style="222" customWidth="1"/>
    <col min="16150" max="16384" width="9.5703125" style="222"/>
  </cols>
  <sheetData>
    <row r="1" spans="1:29" s="52" customFormat="1" ht="15" customHeight="1" thickBot="1">
      <c r="D1" s="320"/>
      <c r="P1" s="320"/>
      <c r="W1" s="21" t="s">
        <v>646</v>
      </c>
    </row>
    <row r="2" spans="1:29" s="52" customFormat="1" ht="15" customHeight="1" thickTop="1">
      <c r="A2" s="124"/>
      <c r="B2" s="625" t="s">
        <v>645</v>
      </c>
      <c r="C2" s="123"/>
      <c r="D2" s="561" t="s">
        <v>644</v>
      </c>
      <c r="E2" s="672" t="s">
        <v>642</v>
      </c>
      <c r="F2" s="629"/>
      <c r="G2" s="629"/>
      <c r="H2" s="629"/>
      <c r="I2" s="629"/>
      <c r="J2" s="629"/>
      <c r="K2" s="629"/>
      <c r="L2" s="629"/>
      <c r="M2" s="629"/>
      <c r="N2" s="561" t="s">
        <v>643</v>
      </c>
      <c r="O2" s="641" t="s">
        <v>642</v>
      </c>
      <c r="P2" s="642"/>
      <c r="Q2" s="642"/>
      <c r="R2" s="642"/>
      <c r="S2" s="642"/>
      <c r="T2" s="642"/>
      <c r="U2" s="642"/>
      <c r="V2" s="642"/>
      <c r="W2" s="642"/>
    </row>
    <row r="3" spans="1:29" s="52" customFormat="1" ht="33" customHeight="1">
      <c r="A3" s="122"/>
      <c r="B3" s="627"/>
      <c r="C3" s="121"/>
      <c r="D3" s="562"/>
      <c r="E3" s="5" t="s">
        <v>609</v>
      </c>
      <c r="F3" s="5" t="s">
        <v>608</v>
      </c>
      <c r="G3" s="5" t="s">
        <v>624</v>
      </c>
      <c r="H3" s="5" t="s">
        <v>623</v>
      </c>
      <c r="I3" s="5" t="s">
        <v>605</v>
      </c>
      <c r="J3" s="5" t="s">
        <v>626</v>
      </c>
      <c r="K3" s="218" t="s">
        <v>641</v>
      </c>
      <c r="L3" s="218" t="s">
        <v>640</v>
      </c>
      <c r="M3" s="391" t="s">
        <v>625</v>
      </c>
      <c r="N3" s="562"/>
      <c r="O3" s="5" t="s">
        <v>609</v>
      </c>
      <c r="P3" s="5" t="s">
        <v>608</v>
      </c>
      <c r="Q3" s="5" t="s">
        <v>624</v>
      </c>
      <c r="R3" s="5" t="s">
        <v>623</v>
      </c>
      <c r="S3" s="5" t="s">
        <v>605</v>
      </c>
      <c r="T3" s="5" t="s">
        <v>626</v>
      </c>
      <c r="U3" s="218" t="s">
        <v>641</v>
      </c>
      <c r="V3" s="218" t="s">
        <v>640</v>
      </c>
      <c r="W3" s="391" t="s">
        <v>625</v>
      </c>
    </row>
    <row r="4" spans="1:29" ht="10.5" customHeight="1">
      <c r="A4" s="14"/>
      <c r="B4" s="37"/>
      <c r="C4" s="12"/>
      <c r="D4" s="390"/>
      <c r="E4" s="10"/>
      <c r="F4" s="10"/>
      <c r="G4" s="10"/>
      <c r="H4" s="10"/>
      <c r="I4" s="10"/>
      <c r="J4" s="10"/>
      <c r="K4" s="10"/>
      <c r="L4" s="10"/>
      <c r="M4" s="10"/>
      <c r="N4" s="355" t="s">
        <v>592</v>
      </c>
      <c r="O4" s="355" t="s">
        <v>592</v>
      </c>
      <c r="P4" s="355" t="s">
        <v>592</v>
      </c>
      <c r="Q4" s="355" t="s">
        <v>592</v>
      </c>
      <c r="R4" s="355" t="s">
        <v>593</v>
      </c>
      <c r="S4" s="355" t="s">
        <v>593</v>
      </c>
      <c r="T4" s="355" t="s">
        <v>592</v>
      </c>
      <c r="U4" s="355" t="s">
        <v>592</v>
      </c>
      <c r="V4" s="355" t="s">
        <v>592</v>
      </c>
      <c r="W4" s="355" t="s">
        <v>592</v>
      </c>
    </row>
    <row r="5" spans="1:29">
      <c r="A5" s="389"/>
      <c r="B5" s="364" t="s">
        <v>616</v>
      </c>
      <c r="C5" s="388"/>
      <c r="D5" s="387">
        <v>306</v>
      </c>
      <c r="E5" s="387">
        <v>33</v>
      </c>
      <c r="F5" s="387">
        <v>85</v>
      </c>
      <c r="G5" s="387">
        <v>39</v>
      </c>
      <c r="H5" s="387">
        <v>6</v>
      </c>
      <c r="I5" s="387">
        <v>13</v>
      </c>
      <c r="J5" s="387">
        <v>82</v>
      </c>
      <c r="K5" s="387">
        <v>31</v>
      </c>
      <c r="L5" s="387">
        <v>11</v>
      </c>
      <c r="M5" s="387">
        <v>6</v>
      </c>
      <c r="N5" s="222">
        <v>82</v>
      </c>
      <c r="O5" s="222">
        <v>6</v>
      </c>
      <c r="P5" s="222">
        <v>17</v>
      </c>
      <c r="Q5" s="222">
        <v>6</v>
      </c>
      <c r="R5" s="222">
        <v>2</v>
      </c>
      <c r="S5" s="222">
        <v>2</v>
      </c>
      <c r="T5" s="222">
        <v>10</v>
      </c>
      <c r="U5" s="222">
        <v>25</v>
      </c>
      <c r="V5" s="222">
        <v>12</v>
      </c>
      <c r="W5" s="222">
        <v>4</v>
      </c>
    </row>
    <row r="6" spans="1:29">
      <c r="A6" s="389"/>
      <c r="B6" s="364" t="s">
        <v>745</v>
      </c>
      <c r="C6" s="388"/>
      <c r="D6" s="387">
        <v>293</v>
      </c>
      <c r="E6" s="387">
        <v>33</v>
      </c>
      <c r="F6" s="387">
        <v>85</v>
      </c>
      <c r="G6" s="387">
        <v>27</v>
      </c>
      <c r="H6" s="387">
        <v>6</v>
      </c>
      <c r="I6" s="387">
        <v>13</v>
      </c>
      <c r="J6" s="387">
        <v>81</v>
      </c>
      <c r="K6" s="387">
        <v>31</v>
      </c>
      <c r="L6" s="387">
        <v>11</v>
      </c>
      <c r="M6" s="387">
        <v>6</v>
      </c>
      <c r="N6" s="222">
        <v>81</v>
      </c>
      <c r="O6" s="222">
        <v>6</v>
      </c>
      <c r="P6" s="222">
        <v>17</v>
      </c>
      <c r="Q6" s="222">
        <v>5</v>
      </c>
      <c r="R6" s="222">
        <v>2</v>
      </c>
      <c r="S6" s="222">
        <v>2</v>
      </c>
      <c r="T6" s="222">
        <v>10</v>
      </c>
      <c r="U6" s="222">
        <v>25</v>
      </c>
      <c r="V6" s="222">
        <v>12</v>
      </c>
      <c r="W6" s="222">
        <v>4</v>
      </c>
    </row>
    <row r="7" spans="1:29">
      <c r="A7" s="389"/>
      <c r="B7" s="364" t="s">
        <v>614</v>
      </c>
      <c r="C7" s="388"/>
      <c r="D7" s="387">
        <f t="shared" ref="D7:M7" si="0">SUM(D9:D13)</f>
        <v>297</v>
      </c>
      <c r="E7" s="387">
        <f t="shared" si="0"/>
        <v>33</v>
      </c>
      <c r="F7" s="387">
        <f t="shared" si="0"/>
        <v>85</v>
      </c>
      <c r="G7" s="387">
        <f t="shared" si="0"/>
        <v>28</v>
      </c>
      <c r="H7" s="387">
        <f t="shared" si="0"/>
        <v>6</v>
      </c>
      <c r="I7" s="387">
        <f t="shared" si="0"/>
        <v>14</v>
      </c>
      <c r="J7" s="387">
        <f t="shared" si="0"/>
        <v>79</v>
      </c>
      <c r="K7" s="387">
        <f t="shared" si="0"/>
        <v>34</v>
      </c>
      <c r="L7" s="387">
        <f t="shared" si="0"/>
        <v>12</v>
      </c>
      <c r="M7" s="387">
        <f t="shared" si="0"/>
        <v>6</v>
      </c>
      <c r="N7" s="222">
        <v>88</v>
      </c>
      <c r="O7" s="222">
        <v>6</v>
      </c>
      <c r="P7" s="222">
        <v>17</v>
      </c>
      <c r="Q7" s="222">
        <v>6</v>
      </c>
      <c r="R7" s="222">
        <v>2</v>
      </c>
      <c r="S7" s="222">
        <v>2</v>
      </c>
      <c r="T7" s="222">
        <v>10</v>
      </c>
      <c r="U7" s="222">
        <v>27</v>
      </c>
      <c r="V7" s="222">
        <v>16</v>
      </c>
      <c r="W7" s="222">
        <v>4</v>
      </c>
    </row>
    <row r="8" spans="1:29" ht="4.5" customHeight="1">
      <c r="A8" s="14"/>
      <c r="B8" s="14"/>
      <c r="C8" s="12"/>
      <c r="D8" s="386"/>
      <c r="E8" s="386"/>
      <c r="F8" s="386"/>
      <c r="G8" s="386"/>
      <c r="H8" s="386"/>
      <c r="I8" s="386"/>
      <c r="J8" s="386"/>
      <c r="K8" s="386"/>
      <c r="L8" s="386"/>
      <c r="M8" s="386"/>
    </row>
    <row r="9" spans="1:29" ht="10.9" customHeight="1">
      <c r="A9" s="14"/>
      <c r="B9" s="22" t="s">
        <v>590</v>
      </c>
      <c r="C9" s="12"/>
      <c r="D9" s="385">
        <f>SUM(E9:M9)</f>
        <v>4</v>
      </c>
      <c r="E9" s="385">
        <v>0</v>
      </c>
      <c r="F9" s="385">
        <v>0</v>
      </c>
      <c r="G9" s="385">
        <v>0</v>
      </c>
      <c r="H9" s="385">
        <v>0</v>
      </c>
      <c r="I9" s="385">
        <v>0</v>
      </c>
      <c r="J9" s="385">
        <v>0</v>
      </c>
      <c r="K9" s="385">
        <v>4</v>
      </c>
      <c r="L9" s="385">
        <v>0</v>
      </c>
      <c r="M9" s="385">
        <v>0</v>
      </c>
      <c r="N9" s="222">
        <v>3</v>
      </c>
      <c r="O9" s="300" t="s">
        <v>854</v>
      </c>
      <c r="P9" s="300" t="s">
        <v>854</v>
      </c>
      <c r="Q9" s="300" t="s">
        <v>854</v>
      </c>
      <c r="R9" s="300" t="s">
        <v>854</v>
      </c>
      <c r="S9" s="300" t="s">
        <v>854</v>
      </c>
      <c r="T9" s="300" t="s">
        <v>854</v>
      </c>
      <c r="U9" s="222">
        <v>3</v>
      </c>
      <c r="V9" s="300" t="s">
        <v>854</v>
      </c>
      <c r="W9" s="300" t="s">
        <v>854</v>
      </c>
    </row>
    <row r="10" spans="1:29">
      <c r="A10" s="14"/>
      <c r="B10" s="22" t="s">
        <v>589</v>
      </c>
      <c r="C10" s="12"/>
      <c r="D10" s="385">
        <f>SUM(E10:M10)</f>
        <v>79</v>
      </c>
      <c r="E10" s="385">
        <f>32+1</f>
        <v>33</v>
      </c>
      <c r="F10" s="385">
        <v>12</v>
      </c>
      <c r="G10" s="385">
        <v>0</v>
      </c>
      <c r="H10" s="385">
        <v>0</v>
      </c>
      <c r="I10" s="385">
        <v>2</v>
      </c>
      <c r="J10" s="385">
        <v>0</v>
      </c>
      <c r="K10" s="385">
        <v>30</v>
      </c>
      <c r="L10" s="385">
        <v>0</v>
      </c>
      <c r="M10" s="385">
        <v>2</v>
      </c>
      <c r="N10" s="222">
        <v>35</v>
      </c>
      <c r="O10" s="222">
        <v>6</v>
      </c>
      <c r="P10" s="222">
        <v>3</v>
      </c>
      <c r="Q10" s="300" t="s">
        <v>854</v>
      </c>
      <c r="R10" s="300" t="s">
        <v>854</v>
      </c>
      <c r="S10" s="222">
        <v>0</v>
      </c>
      <c r="T10" s="300" t="s">
        <v>854</v>
      </c>
      <c r="U10" s="222">
        <v>24</v>
      </c>
      <c r="V10" s="300" t="s">
        <v>854</v>
      </c>
      <c r="W10" s="222">
        <v>2</v>
      </c>
    </row>
    <row r="11" spans="1:29">
      <c r="A11" s="14"/>
      <c r="B11" s="22" t="s">
        <v>549</v>
      </c>
      <c r="C11" s="12"/>
      <c r="D11" s="385">
        <f>SUM(E11:M11)</f>
        <v>44</v>
      </c>
      <c r="E11" s="385">
        <v>0</v>
      </c>
      <c r="F11" s="385">
        <v>36</v>
      </c>
      <c r="G11" s="385">
        <v>1</v>
      </c>
      <c r="H11" s="385">
        <v>0</v>
      </c>
      <c r="I11" s="385">
        <v>3</v>
      </c>
      <c r="J11" s="385">
        <v>0</v>
      </c>
      <c r="K11" s="385">
        <v>0</v>
      </c>
      <c r="L11" s="385">
        <v>0</v>
      </c>
      <c r="M11" s="385">
        <v>4</v>
      </c>
      <c r="N11" s="222">
        <v>7</v>
      </c>
      <c r="O11" s="300" t="s">
        <v>854</v>
      </c>
      <c r="P11" s="222">
        <v>5</v>
      </c>
      <c r="Q11" s="222">
        <v>0</v>
      </c>
      <c r="R11" s="300" t="s">
        <v>854</v>
      </c>
      <c r="S11" s="222">
        <v>0</v>
      </c>
      <c r="T11" s="300" t="s">
        <v>854</v>
      </c>
      <c r="U11" s="300" t="s">
        <v>854</v>
      </c>
      <c r="V11" s="300" t="s">
        <v>854</v>
      </c>
      <c r="W11" s="222">
        <v>1</v>
      </c>
    </row>
    <row r="12" spans="1:29">
      <c r="A12" s="14"/>
      <c r="B12" s="22" t="s">
        <v>511</v>
      </c>
      <c r="C12" s="12"/>
      <c r="D12" s="385">
        <f>SUM(E12:M12)</f>
        <v>48</v>
      </c>
      <c r="E12" s="385">
        <v>0</v>
      </c>
      <c r="F12" s="385">
        <v>37</v>
      </c>
      <c r="G12" s="385">
        <v>0</v>
      </c>
      <c r="H12" s="385">
        <v>0</v>
      </c>
      <c r="I12" s="385">
        <v>5</v>
      </c>
      <c r="J12" s="385">
        <v>0</v>
      </c>
      <c r="K12" s="385">
        <v>0</v>
      </c>
      <c r="L12" s="385">
        <v>6</v>
      </c>
      <c r="M12" s="385">
        <v>0</v>
      </c>
      <c r="N12" s="222">
        <v>14</v>
      </c>
      <c r="O12" s="300" t="s">
        <v>854</v>
      </c>
      <c r="P12" s="222">
        <v>9</v>
      </c>
      <c r="Q12" s="300" t="s">
        <v>854</v>
      </c>
      <c r="R12" s="300" t="s">
        <v>854</v>
      </c>
      <c r="S12" s="222">
        <v>1</v>
      </c>
      <c r="T12" s="300" t="s">
        <v>854</v>
      </c>
      <c r="U12" s="300" t="s">
        <v>854</v>
      </c>
      <c r="V12" s="222">
        <v>4</v>
      </c>
      <c r="W12" s="300" t="s">
        <v>854</v>
      </c>
    </row>
    <row r="13" spans="1:29" ht="9.75" customHeight="1">
      <c r="A13" s="14"/>
      <c r="B13" s="536" t="s">
        <v>588</v>
      </c>
      <c r="C13" s="12"/>
      <c r="D13" s="385">
        <f>SUM(E13:M13)</f>
        <v>122</v>
      </c>
      <c r="E13" s="385">
        <v>0</v>
      </c>
      <c r="F13" s="385">
        <v>0</v>
      </c>
      <c r="G13" s="385">
        <v>27</v>
      </c>
      <c r="H13" s="385">
        <v>6</v>
      </c>
      <c r="I13" s="385">
        <v>4</v>
      </c>
      <c r="J13" s="385">
        <v>79</v>
      </c>
      <c r="K13" s="385">
        <v>0</v>
      </c>
      <c r="L13" s="385">
        <v>6</v>
      </c>
      <c r="M13" s="385">
        <v>0</v>
      </c>
      <c r="N13" s="222">
        <v>29</v>
      </c>
      <c r="O13" s="300" t="s">
        <v>854</v>
      </c>
      <c r="P13" s="300" t="s">
        <v>854</v>
      </c>
      <c r="Q13" s="222">
        <v>5</v>
      </c>
      <c r="R13" s="222">
        <v>2</v>
      </c>
      <c r="S13" s="222">
        <v>1</v>
      </c>
      <c r="T13" s="222">
        <v>10</v>
      </c>
      <c r="U13" s="300" t="s">
        <v>854</v>
      </c>
      <c r="V13" s="222">
        <v>11</v>
      </c>
      <c r="W13" s="300" t="s">
        <v>854</v>
      </c>
    </row>
    <row r="14" spans="1:29" ht="4.5" customHeight="1" thickBot="1">
      <c r="A14" s="71"/>
      <c r="B14" s="54"/>
      <c r="C14" s="322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71"/>
      <c r="O14" s="71"/>
      <c r="P14" s="71"/>
      <c r="Q14" s="71"/>
      <c r="R14" s="71"/>
      <c r="S14" s="71"/>
      <c r="T14" s="71"/>
      <c r="U14" s="71"/>
      <c r="V14" s="71"/>
      <c r="W14" s="71"/>
    </row>
    <row r="15" spans="1:29" s="334" customFormat="1" ht="12" customHeight="1" thickTop="1">
      <c r="A15" s="339" t="s">
        <v>847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s="334" customFormat="1" ht="12" customHeight="1">
      <c r="A16" s="664" t="s">
        <v>700</v>
      </c>
      <c r="B16" s="665"/>
      <c r="C16" s="665"/>
      <c r="D16" s="665"/>
      <c r="E16" s="665"/>
      <c r="F16" s="665"/>
      <c r="G16" s="665"/>
      <c r="H16" s="665"/>
      <c r="I16" s="665"/>
      <c r="J16" s="665"/>
      <c r="K16" s="665"/>
      <c r="L16" s="665"/>
      <c r="M16" s="665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19" s="334" customFormat="1" ht="12" customHeight="1">
      <c r="A17" s="222"/>
      <c r="B17" s="52"/>
      <c r="C17" s="222"/>
      <c r="D17" s="222"/>
      <c r="E17" s="222"/>
      <c r="F17" s="222"/>
      <c r="G17" s="222"/>
      <c r="H17" s="222"/>
      <c r="I17" s="222"/>
      <c r="J17" s="222"/>
      <c r="K17" s="222"/>
      <c r="L17" s="52"/>
      <c r="M17" s="52"/>
      <c r="N17" s="52"/>
      <c r="O17" s="52"/>
      <c r="P17" s="52"/>
      <c r="Q17" s="52"/>
      <c r="R17" s="52"/>
      <c r="S17" s="52"/>
    </row>
    <row r="18" spans="1:19" s="334" customFormat="1" ht="12" customHeight="1">
      <c r="A18" s="222"/>
      <c r="B18" s="52"/>
      <c r="C18" s="222"/>
      <c r="D18" s="222"/>
      <c r="E18" s="222"/>
      <c r="F18" s="222"/>
      <c r="G18" s="222"/>
      <c r="H18" s="222"/>
      <c r="I18" s="222"/>
      <c r="J18" s="222"/>
      <c r="K18" s="222"/>
      <c r="L18" s="52"/>
      <c r="M18" s="52"/>
      <c r="N18" s="52"/>
      <c r="O18" s="52"/>
      <c r="P18" s="52"/>
      <c r="Q18" s="52"/>
      <c r="R18" s="52"/>
      <c r="S18" s="52"/>
    </row>
    <row r="19" spans="1:19" s="334" customFormat="1" ht="12" customHeight="1">
      <c r="A19" s="222"/>
      <c r="B19" s="52"/>
      <c r="C19" s="222"/>
      <c r="D19" s="222"/>
      <c r="E19" s="222"/>
      <c r="F19" s="222"/>
      <c r="G19" s="222"/>
      <c r="H19" s="222"/>
      <c r="I19" s="222"/>
      <c r="J19" s="222"/>
      <c r="K19" s="222"/>
      <c r="L19" s="52"/>
      <c r="M19" s="52"/>
      <c r="N19" s="52"/>
      <c r="O19" s="52"/>
      <c r="P19" s="52"/>
      <c r="Q19" s="52"/>
      <c r="R19" s="52"/>
      <c r="S19" s="52"/>
    </row>
  </sheetData>
  <mergeCells count="6">
    <mergeCell ref="O2:W2"/>
    <mergeCell ref="A16:M16"/>
    <mergeCell ref="B2:B3"/>
    <mergeCell ref="D2:D3"/>
    <mergeCell ref="E2:M2"/>
    <mergeCell ref="N2:N3"/>
  </mergeCells>
  <phoneticPr fontId="3"/>
  <pageMargins left="0.70866141732283472" right="0.70866141732283472" top="0.74803149606299213" bottom="0.74803149606299213" header="0.31496062992125984" footer="0.31496062992125984"/>
  <pageSetup paperSize="9" scale="96" orientation="landscape"/>
  <headerFooter>
    <oddHeader>&amp;L&amp;9隧道&amp;R&amp;9&amp;F（&amp;A）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C20"/>
  <sheetViews>
    <sheetView zoomScaleNormal="100" zoomScalePageLayoutView="166" workbookViewId="0"/>
  </sheetViews>
  <sheetFormatPr defaultRowHeight="8.5"/>
  <cols>
    <col min="1" max="1" width="1" style="222" customWidth="1"/>
    <col min="2" max="2" width="16" style="52" customWidth="1"/>
    <col min="3" max="3" width="1" style="222" customWidth="1"/>
    <col min="4" max="4" width="11" style="222" customWidth="1"/>
    <col min="5" max="10" width="9.85546875" style="222" customWidth="1"/>
    <col min="11" max="11" width="12" style="222" customWidth="1"/>
    <col min="12" max="12" width="10" style="222" customWidth="1"/>
    <col min="13" max="13" width="9.85546875" style="222" customWidth="1"/>
    <col min="14" max="14" width="1" style="222" customWidth="1"/>
    <col min="15" max="256" width="9.5703125" style="222"/>
    <col min="257" max="257" width="1" style="222" customWidth="1"/>
    <col min="258" max="258" width="16" style="222" customWidth="1"/>
    <col min="259" max="259" width="1" style="222" customWidth="1"/>
    <col min="260" max="260" width="11" style="222" customWidth="1"/>
    <col min="261" max="266" width="9.85546875" style="222" customWidth="1"/>
    <col min="267" max="267" width="14.42578125" style="222" customWidth="1"/>
    <col min="268" max="268" width="10" style="222" customWidth="1"/>
    <col min="269" max="269" width="9.85546875" style="222" customWidth="1"/>
    <col min="270" max="270" width="1" style="222" customWidth="1"/>
    <col min="271" max="512" width="9.5703125" style="222"/>
    <col min="513" max="513" width="1" style="222" customWidth="1"/>
    <col min="514" max="514" width="16" style="222" customWidth="1"/>
    <col min="515" max="515" width="1" style="222" customWidth="1"/>
    <col min="516" max="516" width="11" style="222" customWidth="1"/>
    <col min="517" max="522" width="9.85546875" style="222" customWidth="1"/>
    <col min="523" max="523" width="14.42578125" style="222" customWidth="1"/>
    <col min="524" max="524" width="10" style="222" customWidth="1"/>
    <col min="525" max="525" width="9.85546875" style="222" customWidth="1"/>
    <col min="526" max="526" width="1" style="222" customWidth="1"/>
    <col min="527" max="768" width="9.5703125" style="222"/>
    <col min="769" max="769" width="1" style="222" customWidth="1"/>
    <col min="770" max="770" width="16" style="222" customWidth="1"/>
    <col min="771" max="771" width="1" style="222" customWidth="1"/>
    <col min="772" max="772" width="11" style="222" customWidth="1"/>
    <col min="773" max="778" width="9.85546875" style="222" customWidth="1"/>
    <col min="779" max="779" width="14.42578125" style="222" customWidth="1"/>
    <col min="780" max="780" width="10" style="222" customWidth="1"/>
    <col min="781" max="781" width="9.85546875" style="222" customWidth="1"/>
    <col min="782" max="782" width="1" style="222" customWidth="1"/>
    <col min="783" max="1024" width="9.5703125" style="222"/>
    <col min="1025" max="1025" width="1" style="222" customWidth="1"/>
    <col min="1026" max="1026" width="16" style="222" customWidth="1"/>
    <col min="1027" max="1027" width="1" style="222" customWidth="1"/>
    <col min="1028" max="1028" width="11" style="222" customWidth="1"/>
    <col min="1029" max="1034" width="9.85546875" style="222" customWidth="1"/>
    <col min="1035" max="1035" width="14.42578125" style="222" customWidth="1"/>
    <col min="1036" max="1036" width="10" style="222" customWidth="1"/>
    <col min="1037" max="1037" width="9.85546875" style="222" customWidth="1"/>
    <col min="1038" max="1038" width="1" style="222" customWidth="1"/>
    <col min="1039" max="1280" width="9.5703125" style="222"/>
    <col min="1281" max="1281" width="1" style="222" customWidth="1"/>
    <col min="1282" max="1282" width="16" style="222" customWidth="1"/>
    <col min="1283" max="1283" width="1" style="222" customWidth="1"/>
    <col min="1284" max="1284" width="11" style="222" customWidth="1"/>
    <col min="1285" max="1290" width="9.85546875" style="222" customWidth="1"/>
    <col min="1291" max="1291" width="14.42578125" style="222" customWidth="1"/>
    <col min="1292" max="1292" width="10" style="222" customWidth="1"/>
    <col min="1293" max="1293" width="9.85546875" style="222" customWidth="1"/>
    <col min="1294" max="1294" width="1" style="222" customWidth="1"/>
    <col min="1295" max="1536" width="9.5703125" style="222"/>
    <col min="1537" max="1537" width="1" style="222" customWidth="1"/>
    <col min="1538" max="1538" width="16" style="222" customWidth="1"/>
    <col min="1539" max="1539" width="1" style="222" customWidth="1"/>
    <col min="1540" max="1540" width="11" style="222" customWidth="1"/>
    <col min="1541" max="1546" width="9.85546875" style="222" customWidth="1"/>
    <col min="1547" max="1547" width="14.42578125" style="222" customWidth="1"/>
    <col min="1548" max="1548" width="10" style="222" customWidth="1"/>
    <col min="1549" max="1549" width="9.85546875" style="222" customWidth="1"/>
    <col min="1550" max="1550" width="1" style="222" customWidth="1"/>
    <col min="1551" max="1792" width="9.5703125" style="222"/>
    <col min="1793" max="1793" width="1" style="222" customWidth="1"/>
    <col min="1794" max="1794" width="16" style="222" customWidth="1"/>
    <col min="1795" max="1795" width="1" style="222" customWidth="1"/>
    <col min="1796" max="1796" width="11" style="222" customWidth="1"/>
    <col min="1797" max="1802" width="9.85546875" style="222" customWidth="1"/>
    <col min="1803" max="1803" width="14.42578125" style="222" customWidth="1"/>
    <col min="1804" max="1804" width="10" style="222" customWidth="1"/>
    <col min="1805" max="1805" width="9.85546875" style="222" customWidth="1"/>
    <col min="1806" max="1806" width="1" style="222" customWidth="1"/>
    <col min="1807" max="2048" width="9.5703125" style="222"/>
    <col min="2049" max="2049" width="1" style="222" customWidth="1"/>
    <col min="2050" max="2050" width="16" style="222" customWidth="1"/>
    <col min="2051" max="2051" width="1" style="222" customWidth="1"/>
    <col min="2052" max="2052" width="11" style="222" customWidth="1"/>
    <col min="2053" max="2058" width="9.85546875" style="222" customWidth="1"/>
    <col min="2059" max="2059" width="14.42578125" style="222" customWidth="1"/>
    <col min="2060" max="2060" width="10" style="222" customWidth="1"/>
    <col min="2061" max="2061" width="9.85546875" style="222" customWidth="1"/>
    <col min="2062" max="2062" width="1" style="222" customWidth="1"/>
    <col min="2063" max="2304" width="9.5703125" style="222"/>
    <col min="2305" max="2305" width="1" style="222" customWidth="1"/>
    <col min="2306" max="2306" width="16" style="222" customWidth="1"/>
    <col min="2307" max="2307" width="1" style="222" customWidth="1"/>
    <col min="2308" max="2308" width="11" style="222" customWidth="1"/>
    <col min="2309" max="2314" width="9.85546875" style="222" customWidth="1"/>
    <col min="2315" max="2315" width="14.42578125" style="222" customWidth="1"/>
    <col min="2316" max="2316" width="10" style="222" customWidth="1"/>
    <col min="2317" max="2317" width="9.85546875" style="222" customWidth="1"/>
    <col min="2318" max="2318" width="1" style="222" customWidth="1"/>
    <col min="2319" max="2560" width="9.5703125" style="222"/>
    <col min="2561" max="2561" width="1" style="222" customWidth="1"/>
    <col min="2562" max="2562" width="16" style="222" customWidth="1"/>
    <col min="2563" max="2563" width="1" style="222" customWidth="1"/>
    <col min="2564" max="2564" width="11" style="222" customWidth="1"/>
    <col min="2565" max="2570" width="9.85546875" style="222" customWidth="1"/>
    <col min="2571" max="2571" width="14.42578125" style="222" customWidth="1"/>
    <col min="2572" max="2572" width="10" style="222" customWidth="1"/>
    <col min="2573" max="2573" width="9.85546875" style="222" customWidth="1"/>
    <col min="2574" max="2574" width="1" style="222" customWidth="1"/>
    <col min="2575" max="2816" width="9.5703125" style="222"/>
    <col min="2817" max="2817" width="1" style="222" customWidth="1"/>
    <col min="2818" max="2818" width="16" style="222" customWidth="1"/>
    <col min="2819" max="2819" width="1" style="222" customWidth="1"/>
    <col min="2820" max="2820" width="11" style="222" customWidth="1"/>
    <col min="2821" max="2826" width="9.85546875" style="222" customWidth="1"/>
    <col min="2827" max="2827" width="14.42578125" style="222" customWidth="1"/>
    <col min="2828" max="2828" width="10" style="222" customWidth="1"/>
    <col min="2829" max="2829" width="9.85546875" style="222" customWidth="1"/>
    <col min="2830" max="2830" width="1" style="222" customWidth="1"/>
    <col min="2831" max="3072" width="9.5703125" style="222"/>
    <col min="3073" max="3073" width="1" style="222" customWidth="1"/>
    <col min="3074" max="3074" width="16" style="222" customWidth="1"/>
    <col min="3075" max="3075" width="1" style="222" customWidth="1"/>
    <col min="3076" max="3076" width="11" style="222" customWidth="1"/>
    <col min="3077" max="3082" width="9.85546875" style="222" customWidth="1"/>
    <col min="3083" max="3083" width="14.42578125" style="222" customWidth="1"/>
    <col min="3084" max="3084" width="10" style="222" customWidth="1"/>
    <col min="3085" max="3085" width="9.85546875" style="222" customWidth="1"/>
    <col min="3086" max="3086" width="1" style="222" customWidth="1"/>
    <col min="3087" max="3328" width="9.5703125" style="222"/>
    <col min="3329" max="3329" width="1" style="222" customWidth="1"/>
    <col min="3330" max="3330" width="16" style="222" customWidth="1"/>
    <col min="3331" max="3331" width="1" style="222" customWidth="1"/>
    <col min="3332" max="3332" width="11" style="222" customWidth="1"/>
    <col min="3333" max="3338" width="9.85546875" style="222" customWidth="1"/>
    <col min="3339" max="3339" width="14.42578125" style="222" customWidth="1"/>
    <col min="3340" max="3340" width="10" style="222" customWidth="1"/>
    <col min="3341" max="3341" width="9.85546875" style="222" customWidth="1"/>
    <col min="3342" max="3342" width="1" style="222" customWidth="1"/>
    <col min="3343" max="3584" width="9.5703125" style="222"/>
    <col min="3585" max="3585" width="1" style="222" customWidth="1"/>
    <col min="3586" max="3586" width="16" style="222" customWidth="1"/>
    <col min="3587" max="3587" width="1" style="222" customWidth="1"/>
    <col min="3588" max="3588" width="11" style="222" customWidth="1"/>
    <col min="3589" max="3594" width="9.85546875" style="222" customWidth="1"/>
    <col min="3595" max="3595" width="14.42578125" style="222" customWidth="1"/>
    <col min="3596" max="3596" width="10" style="222" customWidth="1"/>
    <col min="3597" max="3597" width="9.85546875" style="222" customWidth="1"/>
    <col min="3598" max="3598" width="1" style="222" customWidth="1"/>
    <col min="3599" max="3840" width="9.5703125" style="222"/>
    <col min="3841" max="3841" width="1" style="222" customWidth="1"/>
    <col min="3842" max="3842" width="16" style="222" customWidth="1"/>
    <col min="3843" max="3843" width="1" style="222" customWidth="1"/>
    <col min="3844" max="3844" width="11" style="222" customWidth="1"/>
    <col min="3845" max="3850" width="9.85546875" style="222" customWidth="1"/>
    <col min="3851" max="3851" width="14.42578125" style="222" customWidth="1"/>
    <col min="3852" max="3852" width="10" style="222" customWidth="1"/>
    <col min="3853" max="3853" width="9.85546875" style="222" customWidth="1"/>
    <col min="3854" max="3854" width="1" style="222" customWidth="1"/>
    <col min="3855" max="4096" width="9.5703125" style="222"/>
    <col min="4097" max="4097" width="1" style="222" customWidth="1"/>
    <col min="4098" max="4098" width="16" style="222" customWidth="1"/>
    <col min="4099" max="4099" width="1" style="222" customWidth="1"/>
    <col min="4100" max="4100" width="11" style="222" customWidth="1"/>
    <col min="4101" max="4106" width="9.85546875" style="222" customWidth="1"/>
    <col min="4107" max="4107" width="14.42578125" style="222" customWidth="1"/>
    <col min="4108" max="4108" width="10" style="222" customWidth="1"/>
    <col min="4109" max="4109" width="9.85546875" style="222" customWidth="1"/>
    <col min="4110" max="4110" width="1" style="222" customWidth="1"/>
    <col min="4111" max="4352" width="9.5703125" style="222"/>
    <col min="4353" max="4353" width="1" style="222" customWidth="1"/>
    <col min="4354" max="4354" width="16" style="222" customWidth="1"/>
    <col min="4355" max="4355" width="1" style="222" customWidth="1"/>
    <col min="4356" max="4356" width="11" style="222" customWidth="1"/>
    <col min="4357" max="4362" width="9.85546875" style="222" customWidth="1"/>
    <col min="4363" max="4363" width="14.42578125" style="222" customWidth="1"/>
    <col min="4364" max="4364" width="10" style="222" customWidth="1"/>
    <col min="4365" max="4365" width="9.85546875" style="222" customWidth="1"/>
    <col min="4366" max="4366" width="1" style="222" customWidth="1"/>
    <col min="4367" max="4608" width="9.5703125" style="222"/>
    <col min="4609" max="4609" width="1" style="222" customWidth="1"/>
    <col min="4610" max="4610" width="16" style="222" customWidth="1"/>
    <col min="4611" max="4611" width="1" style="222" customWidth="1"/>
    <col min="4612" max="4612" width="11" style="222" customWidth="1"/>
    <col min="4613" max="4618" width="9.85546875" style="222" customWidth="1"/>
    <col min="4619" max="4619" width="14.42578125" style="222" customWidth="1"/>
    <col min="4620" max="4620" width="10" style="222" customWidth="1"/>
    <col min="4621" max="4621" width="9.85546875" style="222" customWidth="1"/>
    <col min="4622" max="4622" width="1" style="222" customWidth="1"/>
    <col min="4623" max="4864" width="9.5703125" style="222"/>
    <col min="4865" max="4865" width="1" style="222" customWidth="1"/>
    <col min="4866" max="4866" width="16" style="222" customWidth="1"/>
    <col min="4867" max="4867" width="1" style="222" customWidth="1"/>
    <col min="4868" max="4868" width="11" style="222" customWidth="1"/>
    <col min="4869" max="4874" width="9.85546875" style="222" customWidth="1"/>
    <col min="4875" max="4875" width="14.42578125" style="222" customWidth="1"/>
    <col min="4876" max="4876" width="10" style="222" customWidth="1"/>
    <col min="4877" max="4877" width="9.85546875" style="222" customWidth="1"/>
    <col min="4878" max="4878" width="1" style="222" customWidth="1"/>
    <col min="4879" max="5120" width="9.5703125" style="222"/>
    <col min="5121" max="5121" width="1" style="222" customWidth="1"/>
    <col min="5122" max="5122" width="16" style="222" customWidth="1"/>
    <col min="5123" max="5123" width="1" style="222" customWidth="1"/>
    <col min="5124" max="5124" width="11" style="222" customWidth="1"/>
    <col min="5125" max="5130" width="9.85546875" style="222" customWidth="1"/>
    <col min="5131" max="5131" width="14.42578125" style="222" customWidth="1"/>
    <col min="5132" max="5132" width="10" style="222" customWidth="1"/>
    <col min="5133" max="5133" width="9.85546875" style="222" customWidth="1"/>
    <col min="5134" max="5134" width="1" style="222" customWidth="1"/>
    <col min="5135" max="5376" width="9.5703125" style="222"/>
    <col min="5377" max="5377" width="1" style="222" customWidth="1"/>
    <col min="5378" max="5378" width="16" style="222" customWidth="1"/>
    <col min="5379" max="5379" width="1" style="222" customWidth="1"/>
    <col min="5380" max="5380" width="11" style="222" customWidth="1"/>
    <col min="5381" max="5386" width="9.85546875" style="222" customWidth="1"/>
    <col min="5387" max="5387" width="14.42578125" style="222" customWidth="1"/>
    <col min="5388" max="5388" width="10" style="222" customWidth="1"/>
    <col min="5389" max="5389" width="9.85546875" style="222" customWidth="1"/>
    <col min="5390" max="5390" width="1" style="222" customWidth="1"/>
    <col min="5391" max="5632" width="9.5703125" style="222"/>
    <col min="5633" max="5633" width="1" style="222" customWidth="1"/>
    <col min="5634" max="5634" width="16" style="222" customWidth="1"/>
    <col min="5635" max="5635" width="1" style="222" customWidth="1"/>
    <col min="5636" max="5636" width="11" style="222" customWidth="1"/>
    <col min="5637" max="5642" width="9.85546875" style="222" customWidth="1"/>
    <col min="5643" max="5643" width="14.42578125" style="222" customWidth="1"/>
    <col min="5644" max="5644" width="10" style="222" customWidth="1"/>
    <col min="5645" max="5645" width="9.85546875" style="222" customWidth="1"/>
    <col min="5646" max="5646" width="1" style="222" customWidth="1"/>
    <col min="5647" max="5888" width="9.5703125" style="222"/>
    <col min="5889" max="5889" width="1" style="222" customWidth="1"/>
    <col min="5890" max="5890" width="16" style="222" customWidth="1"/>
    <col min="5891" max="5891" width="1" style="222" customWidth="1"/>
    <col min="5892" max="5892" width="11" style="222" customWidth="1"/>
    <col min="5893" max="5898" width="9.85546875" style="222" customWidth="1"/>
    <col min="5899" max="5899" width="14.42578125" style="222" customWidth="1"/>
    <col min="5900" max="5900" width="10" style="222" customWidth="1"/>
    <col min="5901" max="5901" width="9.85546875" style="222" customWidth="1"/>
    <col min="5902" max="5902" width="1" style="222" customWidth="1"/>
    <col min="5903" max="6144" width="9.5703125" style="222"/>
    <col min="6145" max="6145" width="1" style="222" customWidth="1"/>
    <col min="6146" max="6146" width="16" style="222" customWidth="1"/>
    <col min="6147" max="6147" width="1" style="222" customWidth="1"/>
    <col min="6148" max="6148" width="11" style="222" customWidth="1"/>
    <col min="6149" max="6154" width="9.85546875" style="222" customWidth="1"/>
    <col min="6155" max="6155" width="14.42578125" style="222" customWidth="1"/>
    <col min="6156" max="6156" width="10" style="222" customWidth="1"/>
    <col min="6157" max="6157" width="9.85546875" style="222" customWidth="1"/>
    <col min="6158" max="6158" width="1" style="222" customWidth="1"/>
    <col min="6159" max="6400" width="9.5703125" style="222"/>
    <col min="6401" max="6401" width="1" style="222" customWidth="1"/>
    <col min="6402" max="6402" width="16" style="222" customWidth="1"/>
    <col min="6403" max="6403" width="1" style="222" customWidth="1"/>
    <col min="6404" max="6404" width="11" style="222" customWidth="1"/>
    <col min="6405" max="6410" width="9.85546875" style="222" customWidth="1"/>
    <col min="6411" max="6411" width="14.42578125" style="222" customWidth="1"/>
    <col min="6412" max="6412" width="10" style="222" customWidth="1"/>
    <col min="6413" max="6413" width="9.85546875" style="222" customWidth="1"/>
    <col min="6414" max="6414" width="1" style="222" customWidth="1"/>
    <col min="6415" max="6656" width="9.5703125" style="222"/>
    <col min="6657" max="6657" width="1" style="222" customWidth="1"/>
    <col min="6658" max="6658" width="16" style="222" customWidth="1"/>
    <col min="6659" max="6659" width="1" style="222" customWidth="1"/>
    <col min="6660" max="6660" width="11" style="222" customWidth="1"/>
    <col min="6661" max="6666" width="9.85546875" style="222" customWidth="1"/>
    <col min="6667" max="6667" width="14.42578125" style="222" customWidth="1"/>
    <col min="6668" max="6668" width="10" style="222" customWidth="1"/>
    <col min="6669" max="6669" width="9.85546875" style="222" customWidth="1"/>
    <col min="6670" max="6670" width="1" style="222" customWidth="1"/>
    <col min="6671" max="6912" width="9.5703125" style="222"/>
    <col min="6913" max="6913" width="1" style="222" customWidth="1"/>
    <col min="6914" max="6914" width="16" style="222" customWidth="1"/>
    <col min="6915" max="6915" width="1" style="222" customWidth="1"/>
    <col min="6916" max="6916" width="11" style="222" customWidth="1"/>
    <col min="6917" max="6922" width="9.85546875" style="222" customWidth="1"/>
    <col min="6923" max="6923" width="14.42578125" style="222" customWidth="1"/>
    <col min="6924" max="6924" width="10" style="222" customWidth="1"/>
    <col min="6925" max="6925" width="9.85546875" style="222" customWidth="1"/>
    <col min="6926" max="6926" width="1" style="222" customWidth="1"/>
    <col min="6927" max="7168" width="9.5703125" style="222"/>
    <col min="7169" max="7169" width="1" style="222" customWidth="1"/>
    <col min="7170" max="7170" width="16" style="222" customWidth="1"/>
    <col min="7171" max="7171" width="1" style="222" customWidth="1"/>
    <col min="7172" max="7172" width="11" style="222" customWidth="1"/>
    <col min="7173" max="7178" width="9.85546875" style="222" customWidth="1"/>
    <col min="7179" max="7179" width="14.42578125" style="222" customWidth="1"/>
    <col min="7180" max="7180" width="10" style="222" customWidth="1"/>
    <col min="7181" max="7181" width="9.85546875" style="222" customWidth="1"/>
    <col min="7182" max="7182" width="1" style="222" customWidth="1"/>
    <col min="7183" max="7424" width="9.5703125" style="222"/>
    <col min="7425" max="7425" width="1" style="222" customWidth="1"/>
    <col min="7426" max="7426" width="16" style="222" customWidth="1"/>
    <col min="7427" max="7427" width="1" style="222" customWidth="1"/>
    <col min="7428" max="7428" width="11" style="222" customWidth="1"/>
    <col min="7429" max="7434" width="9.85546875" style="222" customWidth="1"/>
    <col min="7435" max="7435" width="14.42578125" style="222" customWidth="1"/>
    <col min="7436" max="7436" width="10" style="222" customWidth="1"/>
    <col min="7437" max="7437" width="9.85546875" style="222" customWidth="1"/>
    <col min="7438" max="7438" width="1" style="222" customWidth="1"/>
    <col min="7439" max="7680" width="9.5703125" style="222"/>
    <col min="7681" max="7681" width="1" style="222" customWidth="1"/>
    <col min="7682" max="7682" width="16" style="222" customWidth="1"/>
    <col min="7683" max="7683" width="1" style="222" customWidth="1"/>
    <col min="7684" max="7684" width="11" style="222" customWidth="1"/>
    <col min="7685" max="7690" width="9.85546875" style="222" customWidth="1"/>
    <col min="7691" max="7691" width="14.42578125" style="222" customWidth="1"/>
    <col min="7692" max="7692" width="10" style="222" customWidth="1"/>
    <col min="7693" max="7693" width="9.85546875" style="222" customWidth="1"/>
    <col min="7694" max="7694" width="1" style="222" customWidth="1"/>
    <col min="7695" max="7936" width="9.5703125" style="222"/>
    <col min="7937" max="7937" width="1" style="222" customWidth="1"/>
    <col min="7938" max="7938" width="16" style="222" customWidth="1"/>
    <col min="7939" max="7939" width="1" style="222" customWidth="1"/>
    <col min="7940" max="7940" width="11" style="222" customWidth="1"/>
    <col min="7941" max="7946" width="9.85546875" style="222" customWidth="1"/>
    <col min="7947" max="7947" width="14.42578125" style="222" customWidth="1"/>
    <col min="7948" max="7948" width="10" style="222" customWidth="1"/>
    <col min="7949" max="7949" width="9.85546875" style="222" customWidth="1"/>
    <col min="7950" max="7950" width="1" style="222" customWidth="1"/>
    <col min="7951" max="8192" width="9.5703125" style="222"/>
    <col min="8193" max="8193" width="1" style="222" customWidth="1"/>
    <col min="8194" max="8194" width="16" style="222" customWidth="1"/>
    <col min="8195" max="8195" width="1" style="222" customWidth="1"/>
    <col min="8196" max="8196" width="11" style="222" customWidth="1"/>
    <col min="8197" max="8202" width="9.85546875" style="222" customWidth="1"/>
    <col min="8203" max="8203" width="14.42578125" style="222" customWidth="1"/>
    <col min="8204" max="8204" width="10" style="222" customWidth="1"/>
    <col min="8205" max="8205" width="9.85546875" style="222" customWidth="1"/>
    <col min="8206" max="8206" width="1" style="222" customWidth="1"/>
    <col min="8207" max="8448" width="9.5703125" style="222"/>
    <col min="8449" max="8449" width="1" style="222" customWidth="1"/>
    <col min="8450" max="8450" width="16" style="222" customWidth="1"/>
    <col min="8451" max="8451" width="1" style="222" customWidth="1"/>
    <col min="8452" max="8452" width="11" style="222" customWidth="1"/>
    <col min="8453" max="8458" width="9.85546875" style="222" customWidth="1"/>
    <col min="8459" max="8459" width="14.42578125" style="222" customWidth="1"/>
    <col min="8460" max="8460" width="10" style="222" customWidth="1"/>
    <col min="8461" max="8461" width="9.85546875" style="222" customWidth="1"/>
    <col min="8462" max="8462" width="1" style="222" customWidth="1"/>
    <col min="8463" max="8704" width="9.5703125" style="222"/>
    <col min="8705" max="8705" width="1" style="222" customWidth="1"/>
    <col min="8706" max="8706" width="16" style="222" customWidth="1"/>
    <col min="8707" max="8707" width="1" style="222" customWidth="1"/>
    <col min="8708" max="8708" width="11" style="222" customWidth="1"/>
    <col min="8709" max="8714" width="9.85546875" style="222" customWidth="1"/>
    <col min="8715" max="8715" width="14.42578125" style="222" customWidth="1"/>
    <col min="8716" max="8716" width="10" style="222" customWidth="1"/>
    <col min="8717" max="8717" width="9.85546875" style="222" customWidth="1"/>
    <col min="8718" max="8718" width="1" style="222" customWidth="1"/>
    <col min="8719" max="8960" width="9.5703125" style="222"/>
    <col min="8961" max="8961" width="1" style="222" customWidth="1"/>
    <col min="8962" max="8962" width="16" style="222" customWidth="1"/>
    <col min="8963" max="8963" width="1" style="222" customWidth="1"/>
    <col min="8964" max="8964" width="11" style="222" customWidth="1"/>
    <col min="8965" max="8970" width="9.85546875" style="222" customWidth="1"/>
    <col min="8971" max="8971" width="14.42578125" style="222" customWidth="1"/>
    <col min="8972" max="8972" width="10" style="222" customWidth="1"/>
    <col min="8973" max="8973" width="9.85546875" style="222" customWidth="1"/>
    <col min="8974" max="8974" width="1" style="222" customWidth="1"/>
    <col min="8975" max="9216" width="9.5703125" style="222"/>
    <col min="9217" max="9217" width="1" style="222" customWidth="1"/>
    <col min="9218" max="9218" width="16" style="222" customWidth="1"/>
    <col min="9219" max="9219" width="1" style="222" customWidth="1"/>
    <col min="9220" max="9220" width="11" style="222" customWidth="1"/>
    <col min="9221" max="9226" width="9.85546875" style="222" customWidth="1"/>
    <col min="9227" max="9227" width="14.42578125" style="222" customWidth="1"/>
    <col min="9228" max="9228" width="10" style="222" customWidth="1"/>
    <col min="9229" max="9229" width="9.85546875" style="222" customWidth="1"/>
    <col min="9230" max="9230" width="1" style="222" customWidth="1"/>
    <col min="9231" max="9472" width="9.5703125" style="222"/>
    <col min="9473" max="9473" width="1" style="222" customWidth="1"/>
    <col min="9474" max="9474" width="16" style="222" customWidth="1"/>
    <col min="9475" max="9475" width="1" style="222" customWidth="1"/>
    <col min="9476" max="9476" width="11" style="222" customWidth="1"/>
    <col min="9477" max="9482" width="9.85546875" style="222" customWidth="1"/>
    <col min="9483" max="9483" width="14.42578125" style="222" customWidth="1"/>
    <col min="9484" max="9484" width="10" style="222" customWidth="1"/>
    <col min="9485" max="9485" width="9.85546875" style="222" customWidth="1"/>
    <col min="9486" max="9486" width="1" style="222" customWidth="1"/>
    <col min="9487" max="9728" width="9.5703125" style="222"/>
    <col min="9729" max="9729" width="1" style="222" customWidth="1"/>
    <col min="9730" max="9730" width="16" style="222" customWidth="1"/>
    <col min="9731" max="9731" width="1" style="222" customWidth="1"/>
    <col min="9732" max="9732" width="11" style="222" customWidth="1"/>
    <col min="9733" max="9738" width="9.85546875" style="222" customWidth="1"/>
    <col min="9739" max="9739" width="14.42578125" style="222" customWidth="1"/>
    <col min="9740" max="9740" width="10" style="222" customWidth="1"/>
    <col min="9741" max="9741" width="9.85546875" style="222" customWidth="1"/>
    <col min="9742" max="9742" width="1" style="222" customWidth="1"/>
    <col min="9743" max="9984" width="9.5703125" style="222"/>
    <col min="9985" max="9985" width="1" style="222" customWidth="1"/>
    <col min="9986" max="9986" width="16" style="222" customWidth="1"/>
    <col min="9987" max="9987" width="1" style="222" customWidth="1"/>
    <col min="9988" max="9988" width="11" style="222" customWidth="1"/>
    <col min="9989" max="9994" width="9.85546875" style="222" customWidth="1"/>
    <col min="9995" max="9995" width="14.42578125" style="222" customWidth="1"/>
    <col min="9996" max="9996" width="10" style="222" customWidth="1"/>
    <col min="9997" max="9997" width="9.85546875" style="222" customWidth="1"/>
    <col min="9998" max="9998" width="1" style="222" customWidth="1"/>
    <col min="9999" max="10240" width="9.5703125" style="222"/>
    <col min="10241" max="10241" width="1" style="222" customWidth="1"/>
    <col min="10242" max="10242" width="16" style="222" customWidth="1"/>
    <col min="10243" max="10243" width="1" style="222" customWidth="1"/>
    <col min="10244" max="10244" width="11" style="222" customWidth="1"/>
    <col min="10245" max="10250" width="9.85546875" style="222" customWidth="1"/>
    <col min="10251" max="10251" width="14.42578125" style="222" customWidth="1"/>
    <col min="10252" max="10252" width="10" style="222" customWidth="1"/>
    <col min="10253" max="10253" width="9.85546875" style="222" customWidth="1"/>
    <col min="10254" max="10254" width="1" style="222" customWidth="1"/>
    <col min="10255" max="10496" width="9.5703125" style="222"/>
    <col min="10497" max="10497" width="1" style="222" customWidth="1"/>
    <col min="10498" max="10498" width="16" style="222" customWidth="1"/>
    <col min="10499" max="10499" width="1" style="222" customWidth="1"/>
    <col min="10500" max="10500" width="11" style="222" customWidth="1"/>
    <col min="10501" max="10506" width="9.85546875" style="222" customWidth="1"/>
    <col min="10507" max="10507" width="14.42578125" style="222" customWidth="1"/>
    <col min="10508" max="10508" width="10" style="222" customWidth="1"/>
    <col min="10509" max="10509" width="9.85546875" style="222" customWidth="1"/>
    <col min="10510" max="10510" width="1" style="222" customWidth="1"/>
    <col min="10511" max="10752" width="9.5703125" style="222"/>
    <col min="10753" max="10753" width="1" style="222" customWidth="1"/>
    <col min="10754" max="10754" width="16" style="222" customWidth="1"/>
    <col min="10755" max="10755" width="1" style="222" customWidth="1"/>
    <col min="10756" max="10756" width="11" style="222" customWidth="1"/>
    <col min="10757" max="10762" width="9.85546875" style="222" customWidth="1"/>
    <col min="10763" max="10763" width="14.42578125" style="222" customWidth="1"/>
    <col min="10764" max="10764" width="10" style="222" customWidth="1"/>
    <col min="10765" max="10765" width="9.85546875" style="222" customWidth="1"/>
    <col min="10766" max="10766" width="1" style="222" customWidth="1"/>
    <col min="10767" max="11008" width="9.5703125" style="222"/>
    <col min="11009" max="11009" width="1" style="222" customWidth="1"/>
    <col min="11010" max="11010" width="16" style="222" customWidth="1"/>
    <col min="11011" max="11011" width="1" style="222" customWidth="1"/>
    <col min="11012" max="11012" width="11" style="222" customWidth="1"/>
    <col min="11013" max="11018" width="9.85546875" style="222" customWidth="1"/>
    <col min="11019" max="11019" width="14.42578125" style="222" customWidth="1"/>
    <col min="11020" max="11020" width="10" style="222" customWidth="1"/>
    <col min="11021" max="11021" width="9.85546875" style="222" customWidth="1"/>
    <col min="11022" max="11022" width="1" style="222" customWidth="1"/>
    <col min="11023" max="11264" width="9.5703125" style="222"/>
    <col min="11265" max="11265" width="1" style="222" customWidth="1"/>
    <col min="11266" max="11266" width="16" style="222" customWidth="1"/>
    <col min="11267" max="11267" width="1" style="222" customWidth="1"/>
    <col min="11268" max="11268" width="11" style="222" customWidth="1"/>
    <col min="11269" max="11274" width="9.85546875" style="222" customWidth="1"/>
    <col min="11275" max="11275" width="14.42578125" style="222" customWidth="1"/>
    <col min="11276" max="11276" width="10" style="222" customWidth="1"/>
    <col min="11277" max="11277" width="9.85546875" style="222" customWidth="1"/>
    <col min="11278" max="11278" width="1" style="222" customWidth="1"/>
    <col min="11279" max="11520" width="9.5703125" style="222"/>
    <col min="11521" max="11521" width="1" style="222" customWidth="1"/>
    <col min="11522" max="11522" width="16" style="222" customWidth="1"/>
    <col min="11523" max="11523" width="1" style="222" customWidth="1"/>
    <col min="11524" max="11524" width="11" style="222" customWidth="1"/>
    <col min="11525" max="11530" width="9.85546875" style="222" customWidth="1"/>
    <col min="11531" max="11531" width="14.42578125" style="222" customWidth="1"/>
    <col min="11532" max="11532" width="10" style="222" customWidth="1"/>
    <col min="11533" max="11533" width="9.85546875" style="222" customWidth="1"/>
    <col min="11534" max="11534" width="1" style="222" customWidth="1"/>
    <col min="11535" max="11776" width="9.5703125" style="222"/>
    <col min="11777" max="11777" width="1" style="222" customWidth="1"/>
    <col min="11778" max="11778" width="16" style="222" customWidth="1"/>
    <col min="11779" max="11779" width="1" style="222" customWidth="1"/>
    <col min="11780" max="11780" width="11" style="222" customWidth="1"/>
    <col min="11781" max="11786" width="9.85546875" style="222" customWidth="1"/>
    <col min="11787" max="11787" width="14.42578125" style="222" customWidth="1"/>
    <col min="11788" max="11788" width="10" style="222" customWidth="1"/>
    <col min="11789" max="11789" width="9.85546875" style="222" customWidth="1"/>
    <col min="11790" max="11790" width="1" style="222" customWidth="1"/>
    <col min="11791" max="12032" width="9.5703125" style="222"/>
    <col min="12033" max="12033" width="1" style="222" customWidth="1"/>
    <col min="12034" max="12034" width="16" style="222" customWidth="1"/>
    <col min="12035" max="12035" width="1" style="222" customWidth="1"/>
    <col min="12036" max="12036" width="11" style="222" customWidth="1"/>
    <col min="12037" max="12042" width="9.85546875" style="222" customWidth="1"/>
    <col min="12043" max="12043" width="14.42578125" style="222" customWidth="1"/>
    <col min="12044" max="12044" width="10" style="222" customWidth="1"/>
    <col min="12045" max="12045" width="9.85546875" style="222" customWidth="1"/>
    <col min="12046" max="12046" width="1" style="222" customWidth="1"/>
    <col min="12047" max="12288" width="9.5703125" style="222"/>
    <col min="12289" max="12289" width="1" style="222" customWidth="1"/>
    <col min="12290" max="12290" width="16" style="222" customWidth="1"/>
    <col min="12291" max="12291" width="1" style="222" customWidth="1"/>
    <col min="12292" max="12292" width="11" style="222" customWidth="1"/>
    <col min="12293" max="12298" width="9.85546875" style="222" customWidth="1"/>
    <col min="12299" max="12299" width="14.42578125" style="222" customWidth="1"/>
    <col min="12300" max="12300" width="10" style="222" customWidth="1"/>
    <col min="12301" max="12301" width="9.85546875" style="222" customWidth="1"/>
    <col min="12302" max="12302" width="1" style="222" customWidth="1"/>
    <col min="12303" max="12544" width="9.5703125" style="222"/>
    <col min="12545" max="12545" width="1" style="222" customWidth="1"/>
    <col min="12546" max="12546" width="16" style="222" customWidth="1"/>
    <col min="12547" max="12547" width="1" style="222" customWidth="1"/>
    <col min="12548" max="12548" width="11" style="222" customWidth="1"/>
    <col min="12549" max="12554" width="9.85546875" style="222" customWidth="1"/>
    <col min="12555" max="12555" width="14.42578125" style="222" customWidth="1"/>
    <col min="12556" max="12556" width="10" style="222" customWidth="1"/>
    <col min="12557" max="12557" width="9.85546875" style="222" customWidth="1"/>
    <col min="12558" max="12558" width="1" style="222" customWidth="1"/>
    <col min="12559" max="12800" width="9.5703125" style="222"/>
    <col min="12801" max="12801" width="1" style="222" customWidth="1"/>
    <col min="12802" max="12802" width="16" style="222" customWidth="1"/>
    <col min="12803" max="12803" width="1" style="222" customWidth="1"/>
    <col min="12804" max="12804" width="11" style="222" customWidth="1"/>
    <col min="12805" max="12810" width="9.85546875" style="222" customWidth="1"/>
    <col min="12811" max="12811" width="14.42578125" style="222" customWidth="1"/>
    <col min="12812" max="12812" width="10" style="222" customWidth="1"/>
    <col min="12813" max="12813" width="9.85546875" style="222" customWidth="1"/>
    <col min="12814" max="12814" width="1" style="222" customWidth="1"/>
    <col min="12815" max="13056" width="9.5703125" style="222"/>
    <col min="13057" max="13057" width="1" style="222" customWidth="1"/>
    <col min="13058" max="13058" width="16" style="222" customWidth="1"/>
    <col min="13059" max="13059" width="1" style="222" customWidth="1"/>
    <col min="13060" max="13060" width="11" style="222" customWidth="1"/>
    <col min="13061" max="13066" width="9.85546875" style="222" customWidth="1"/>
    <col min="13067" max="13067" width="14.42578125" style="222" customWidth="1"/>
    <col min="13068" max="13068" width="10" style="222" customWidth="1"/>
    <col min="13069" max="13069" width="9.85546875" style="222" customWidth="1"/>
    <col min="13070" max="13070" width="1" style="222" customWidth="1"/>
    <col min="13071" max="13312" width="9.5703125" style="222"/>
    <col min="13313" max="13313" width="1" style="222" customWidth="1"/>
    <col min="13314" max="13314" width="16" style="222" customWidth="1"/>
    <col min="13315" max="13315" width="1" style="222" customWidth="1"/>
    <col min="13316" max="13316" width="11" style="222" customWidth="1"/>
    <col min="13317" max="13322" width="9.85546875" style="222" customWidth="1"/>
    <col min="13323" max="13323" width="14.42578125" style="222" customWidth="1"/>
    <col min="13324" max="13324" width="10" style="222" customWidth="1"/>
    <col min="13325" max="13325" width="9.85546875" style="222" customWidth="1"/>
    <col min="13326" max="13326" width="1" style="222" customWidth="1"/>
    <col min="13327" max="13568" width="9.5703125" style="222"/>
    <col min="13569" max="13569" width="1" style="222" customWidth="1"/>
    <col min="13570" max="13570" width="16" style="222" customWidth="1"/>
    <col min="13571" max="13571" width="1" style="222" customWidth="1"/>
    <col min="13572" max="13572" width="11" style="222" customWidth="1"/>
    <col min="13573" max="13578" width="9.85546875" style="222" customWidth="1"/>
    <col min="13579" max="13579" width="14.42578125" style="222" customWidth="1"/>
    <col min="13580" max="13580" width="10" style="222" customWidth="1"/>
    <col min="13581" max="13581" width="9.85546875" style="222" customWidth="1"/>
    <col min="13582" max="13582" width="1" style="222" customWidth="1"/>
    <col min="13583" max="13824" width="9.5703125" style="222"/>
    <col min="13825" max="13825" width="1" style="222" customWidth="1"/>
    <col min="13826" max="13826" width="16" style="222" customWidth="1"/>
    <col min="13827" max="13827" width="1" style="222" customWidth="1"/>
    <col min="13828" max="13828" width="11" style="222" customWidth="1"/>
    <col min="13829" max="13834" width="9.85546875" style="222" customWidth="1"/>
    <col min="13835" max="13835" width="14.42578125" style="222" customWidth="1"/>
    <col min="13836" max="13836" width="10" style="222" customWidth="1"/>
    <col min="13837" max="13837" width="9.85546875" style="222" customWidth="1"/>
    <col min="13838" max="13838" width="1" style="222" customWidth="1"/>
    <col min="13839" max="14080" width="9.5703125" style="222"/>
    <col min="14081" max="14081" width="1" style="222" customWidth="1"/>
    <col min="14082" max="14082" width="16" style="222" customWidth="1"/>
    <col min="14083" max="14083" width="1" style="222" customWidth="1"/>
    <col min="14084" max="14084" width="11" style="222" customWidth="1"/>
    <col min="14085" max="14090" width="9.85546875" style="222" customWidth="1"/>
    <col min="14091" max="14091" width="14.42578125" style="222" customWidth="1"/>
    <col min="14092" max="14092" width="10" style="222" customWidth="1"/>
    <col min="14093" max="14093" width="9.85546875" style="222" customWidth="1"/>
    <col min="14094" max="14094" width="1" style="222" customWidth="1"/>
    <col min="14095" max="14336" width="9.5703125" style="222"/>
    <col min="14337" max="14337" width="1" style="222" customWidth="1"/>
    <col min="14338" max="14338" width="16" style="222" customWidth="1"/>
    <col min="14339" max="14339" width="1" style="222" customWidth="1"/>
    <col min="14340" max="14340" width="11" style="222" customWidth="1"/>
    <col min="14341" max="14346" width="9.85546875" style="222" customWidth="1"/>
    <col min="14347" max="14347" width="14.42578125" style="222" customWidth="1"/>
    <col min="14348" max="14348" width="10" style="222" customWidth="1"/>
    <col min="14349" max="14349" width="9.85546875" style="222" customWidth="1"/>
    <col min="14350" max="14350" width="1" style="222" customWidth="1"/>
    <col min="14351" max="14592" width="9.5703125" style="222"/>
    <col min="14593" max="14593" width="1" style="222" customWidth="1"/>
    <col min="14594" max="14594" width="16" style="222" customWidth="1"/>
    <col min="14595" max="14595" width="1" style="222" customWidth="1"/>
    <col min="14596" max="14596" width="11" style="222" customWidth="1"/>
    <col min="14597" max="14602" width="9.85546875" style="222" customWidth="1"/>
    <col min="14603" max="14603" width="14.42578125" style="222" customWidth="1"/>
    <col min="14604" max="14604" width="10" style="222" customWidth="1"/>
    <col min="14605" max="14605" width="9.85546875" style="222" customWidth="1"/>
    <col min="14606" max="14606" width="1" style="222" customWidth="1"/>
    <col min="14607" max="14848" width="9.5703125" style="222"/>
    <col min="14849" max="14849" width="1" style="222" customWidth="1"/>
    <col min="14850" max="14850" width="16" style="222" customWidth="1"/>
    <col min="14851" max="14851" width="1" style="222" customWidth="1"/>
    <col min="14852" max="14852" width="11" style="222" customWidth="1"/>
    <col min="14853" max="14858" width="9.85546875" style="222" customWidth="1"/>
    <col min="14859" max="14859" width="14.42578125" style="222" customWidth="1"/>
    <col min="14860" max="14860" width="10" style="222" customWidth="1"/>
    <col min="14861" max="14861" width="9.85546875" style="222" customWidth="1"/>
    <col min="14862" max="14862" width="1" style="222" customWidth="1"/>
    <col min="14863" max="15104" width="9.5703125" style="222"/>
    <col min="15105" max="15105" width="1" style="222" customWidth="1"/>
    <col min="15106" max="15106" width="16" style="222" customWidth="1"/>
    <col min="15107" max="15107" width="1" style="222" customWidth="1"/>
    <col min="15108" max="15108" width="11" style="222" customWidth="1"/>
    <col min="15109" max="15114" width="9.85546875" style="222" customWidth="1"/>
    <col min="15115" max="15115" width="14.42578125" style="222" customWidth="1"/>
    <col min="15116" max="15116" width="10" style="222" customWidth="1"/>
    <col min="15117" max="15117" width="9.85546875" style="222" customWidth="1"/>
    <col min="15118" max="15118" width="1" style="222" customWidth="1"/>
    <col min="15119" max="15360" width="9.5703125" style="222"/>
    <col min="15361" max="15361" width="1" style="222" customWidth="1"/>
    <col min="15362" max="15362" width="16" style="222" customWidth="1"/>
    <col min="15363" max="15363" width="1" style="222" customWidth="1"/>
    <col min="15364" max="15364" width="11" style="222" customWidth="1"/>
    <col min="15365" max="15370" width="9.85546875" style="222" customWidth="1"/>
    <col min="15371" max="15371" width="14.42578125" style="222" customWidth="1"/>
    <col min="15372" max="15372" width="10" style="222" customWidth="1"/>
    <col min="15373" max="15373" width="9.85546875" style="222" customWidth="1"/>
    <col min="15374" max="15374" width="1" style="222" customWidth="1"/>
    <col min="15375" max="15616" width="9.5703125" style="222"/>
    <col min="15617" max="15617" width="1" style="222" customWidth="1"/>
    <col min="15618" max="15618" width="16" style="222" customWidth="1"/>
    <col min="15619" max="15619" width="1" style="222" customWidth="1"/>
    <col min="15620" max="15620" width="11" style="222" customWidth="1"/>
    <col min="15621" max="15626" width="9.85546875" style="222" customWidth="1"/>
    <col min="15627" max="15627" width="14.42578125" style="222" customWidth="1"/>
    <col min="15628" max="15628" width="10" style="222" customWidth="1"/>
    <col min="15629" max="15629" width="9.85546875" style="222" customWidth="1"/>
    <col min="15630" max="15630" width="1" style="222" customWidth="1"/>
    <col min="15631" max="15872" width="9.5703125" style="222"/>
    <col min="15873" max="15873" width="1" style="222" customWidth="1"/>
    <col min="15874" max="15874" width="16" style="222" customWidth="1"/>
    <col min="15875" max="15875" width="1" style="222" customWidth="1"/>
    <col min="15876" max="15876" width="11" style="222" customWidth="1"/>
    <col min="15877" max="15882" width="9.85546875" style="222" customWidth="1"/>
    <col min="15883" max="15883" width="14.42578125" style="222" customWidth="1"/>
    <col min="15884" max="15884" width="10" style="222" customWidth="1"/>
    <col min="15885" max="15885" width="9.85546875" style="222" customWidth="1"/>
    <col min="15886" max="15886" width="1" style="222" customWidth="1"/>
    <col min="15887" max="16128" width="9.5703125" style="222"/>
    <col min="16129" max="16129" width="1" style="222" customWidth="1"/>
    <col min="16130" max="16130" width="16" style="222" customWidth="1"/>
    <col min="16131" max="16131" width="1" style="222" customWidth="1"/>
    <col min="16132" max="16132" width="11" style="222" customWidth="1"/>
    <col min="16133" max="16138" width="9.85546875" style="222" customWidth="1"/>
    <col min="16139" max="16139" width="14.42578125" style="222" customWidth="1"/>
    <col min="16140" max="16140" width="10" style="222" customWidth="1"/>
    <col min="16141" max="16141" width="9.85546875" style="222" customWidth="1"/>
    <col min="16142" max="16142" width="1" style="222" customWidth="1"/>
    <col min="16143" max="16384" width="9.5703125" style="222"/>
  </cols>
  <sheetData>
    <row r="1" spans="1:29" s="52" customFormat="1" ht="15" customHeight="1" thickBot="1">
      <c r="D1" s="320"/>
      <c r="M1" s="21" t="s">
        <v>612</v>
      </c>
      <c r="P1" s="320"/>
    </row>
    <row r="2" spans="1:29" s="52" customFormat="1" ht="15" customHeight="1" thickTop="1">
      <c r="A2" s="124"/>
      <c r="B2" s="547" t="s">
        <v>631</v>
      </c>
      <c r="C2" s="123"/>
      <c r="D2" s="673" t="s">
        <v>349</v>
      </c>
      <c r="E2" s="641" t="s">
        <v>642</v>
      </c>
      <c r="F2" s="642"/>
      <c r="G2" s="642"/>
      <c r="H2" s="642"/>
      <c r="I2" s="642"/>
      <c r="J2" s="642"/>
      <c r="K2" s="642"/>
      <c r="L2" s="642"/>
      <c r="M2" s="642"/>
      <c r="N2" s="399"/>
    </row>
    <row r="3" spans="1:29" s="52" customFormat="1" ht="22.5">
      <c r="A3" s="122"/>
      <c r="B3" s="548"/>
      <c r="C3" s="121"/>
      <c r="D3" s="674"/>
      <c r="E3" s="206" t="s">
        <v>609</v>
      </c>
      <c r="F3" s="206" t="s">
        <v>608</v>
      </c>
      <c r="G3" s="206" t="s">
        <v>624</v>
      </c>
      <c r="H3" s="206" t="s">
        <v>623</v>
      </c>
      <c r="I3" s="206" t="s">
        <v>605</v>
      </c>
      <c r="J3" s="5" t="s">
        <v>626</v>
      </c>
      <c r="K3" s="218" t="s">
        <v>641</v>
      </c>
      <c r="L3" s="218" t="s">
        <v>640</v>
      </c>
      <c r="M3" s="391" t="s">
        <v>625</v>
      </c>
      <c r="N3" s="398"/>
    </row>
    <row r="4" spans="1:29" ht="6.75" customHeight="1">
      <c r="A4" s="14"/>
      <c r="B4" s="60"/>
      <c r="C4" s="120"/>
      <c r="D4" s="397"/>
      <c r="E4" s="37"/>
      <c r="F4" s="37"/>
      <c r="G4" s="37"/>
      <c r="H4" s="37"/>
      <c r="I4" s="37"/>
      <c r="J4" s="10"/>
      <c r="K4" s="10"/>
      <c r="L4" s="10"/>
      <c r="M4" s="10"/>
    </row>
    <row r="5" spans="1:29">
      <c r="A5" s="389"/>
      <c r="B5" s="364" t="s">
        <v>616</v>
      </c>
      <c r="C5" s="388"/>
      <c r="D5" s="394">
        <v>872</v>
      </c>
      <c r="E5" s="380">
        <v>174</v>
      </c>
      <c r="F5" s="380">
        <v>162</v>
      </c>
      <c r="G5" s="380">
        <v>327</v>
      </c>
      <c r="H5" s="380">
        <v>108</v>
      </c>
      <c r="I5" s="380">
        <v>52</v>
      </c>
      <c r="J5" s="380">
        <v>49</v>
      </c>
      <c r="K5" s="394">
        <v>0</v>
      </c>
      <c r="L5" s="394">
        <v>0</v>
      </c>
      <c r="M5" s="394">
        <v>0</v>
      </c>
    </row>
    <row r="6" spans="1:29">
      <c r="A6" s="389"/>
      <c r="B6" s="364" t="s">
        <v>706</v>
      </c>
      <c r="C6" s="388"/>
      <c r="D6" s="394">
        <v>887</v>
      </c>
      <c r="E6" s="380">
        <v>174</v>
      </c>
      <c r="F6" s="380">
        <v>160</v>
      </c>
      <c r="G6" s="380">
        <v>325</v>
      </c>
      <c r="H6" s="380">
        <v>116</v>
      </c>
      <c r="I6" s="380">
        <v>57</v>
      </c>
      <c r="J6" s="380">
        <v>55</v>
      </c>
      <c r="K6" s="394">
        <v>0</v>
      </c>
      <c r="L6" s="394">
        <v>0</v>
      </c>
      <c r="M6" s="394">
        <v>0</v>
      </c>
    </row>
    <row r="7" spans="1:29">
      <c r="A7" s="389"/>
      <c r="B7" s="364" t="s">
        <v>647</v>
      </c>
      <c r="C7" s="388"/>
      <c r="D7" s="394">
        <f t="shared" ref="D7:J7" si="0">SUM(D9:D13)</f>
        <v>886</v>
      </c>
      <c r="E7" s="394">
        <f t="shared" si="0"/>
        <v>174</v>
      </c>
      <c r="F7" s="394">
        <f t="shared" si="0"/>
        <v>159</v>
      </c>
      <c r="G7" s="394">
        <f t="shared" si="0"/>
        <v>325</v>
      </c>
      <c r="H7" s="394">
        <f t="shared" si="0"/>
        <v>116</v>
      </c>
      <c r="I7" s="394">
        <f t="shared" si="0"/>
        <v>58</v>
      </c>
      <c r="J7" s="394">
        <f t="shared" si="0"/>
        <v>54</v>
      </c>
      <c r="K7" s="394">
        <v>0</v>
      </c>
      <c r="L7" s="394">
        <v>0</v>
      </c>
      <c r="M7" s="394">
        <v>0</v>
      </c>
    </row>
    <row r="8" spans="1:29" ht="5.25" customHeight="1">
      <c r="A8" s="39"/>
      <c r="B8" s="14"/>
      <c r="C8" s="299"/>
      <c r="D8" s="396"/>
      <c r="E8" s="396"/>
      <c r="F8" s="396"/>
      <c r="G8" s="396"/>
      <c r="H8" s="396"/>
      <c r="I8" s="396"/>
      <c r="J8" s="396"/>
      <c r="K8" s="395"/>
      <c r="L8" s="395"/>
      <c r="M8" s="395"/>
    </row>
    <row r="9" spans="1:29">
      <c r="A9" s="14"/>
      <c r="B9" s="22" t="s">
        <v>590</v>
      </c>
      <c r="C9" s="12"/>
      <c r="D9" s="378">
        <f>SUM(E9:M9)</f>
        <v>0</v>
      </c>
      <c r="E9" s="380">
        <v>0</v>
      </c>
      <c r="F9" s="394">
        <v>0</v>
      </c>
      <c r="G9" s="378">
        <v>0</v>
      </c>
      <c r="H9" s="394">
        <v>0</v>
      </c>
      <c r="I9" s="394">
        <v>0</v>
      </c>
      <c r="J9" s="394">
        <v>0</v>
      </c>
      <c r="K9" s="394">
        <v>0</v>
      </c>
      <c r="L9" s="394">
        <v>0</v>
      </c>
      <c r="M9" s="394">
        <v>0</v>
      </c>
    </row>
    <row r="10" spans="1:29">
      <c r="A10" s="14"/>
      <c r="B10" s="22" t="s">
        <v>589</v>
      </c>
      <c r="C10" s="12"/>
      <c r="D10" s="378">
        <f>SUM(E10:M10)</f>
        <v>285</v>
      </c>
      <c r="E10" s="378">
        <f>152+22</f>
        <v>174</v>
      </c>
      <c r="F10" s="378">
        <v>65</v>
      </c>
      <c r="G10" s="378">
        <v>16</v>
      </c>
      <c r="H10" s="378">
        <v>12</v>
      </c>
      <c r="I10" s="378">
        <v>18</v>
      </c>
      <c r="J10" s="394">
        <v>0</v>
      </c>
      <c r="K10" s="394">
        <v>0</v>
      </c>
      <c r="L10" s="394">
        <v>0</v>
      </c>
      <c r="M10" s="394">
        <v>0</v>
      </c>
    </row>
    <row r="11" spans="1:29">
      <c r="A11" s="14"/>
      <c r="B11" s="22" t="s">
        <v>549</v>
      </c>
      <c r="C11" s="12"/>
      <c r="D11" s="378">
        <f>SUM(E11:M11)</f>
        <v>166</v>
      </c>
      <c r="E11" s="394">
        <v>0</v>
      </c>
      <c r="F11" s="378">
        <v>79</v>
      </c>
      <c r="G11" s="378">
        <v>43</v>
      </c>
      <c r="H11" s="378">
        <v>33</v>
      </c>
      <c r="I11" s="378">
        <v>11</v>
      </c>
      <c r="J11" s="394">
        <v>0</v>
      </c>
      <c r="K11" s="394">
        <v>0</v>
      </c>
      <c r="L11" s="394">
        <v>0</v>
      </c>
      <c r="M11" s="394">
        <v>0</v>
      </c>
    </row>
    <row r="12" spans="1:29">
      <c r="A12" s="14"/>
      <c r="B12" s="22" t="s">
        <v>511</v>
      </c>
      <c r="C12" s="12"/>
      <c r="D12" s="378">
        <f>SUM(E12:M12)</f>
        <v>53</v>
      </c>
      <c r="E12" s="394">
        <v>0</v>
      </c>
      <c r="F12" s="378">
        <v>15</v>
      </c>
      <c r="G12" s="378">
        <v>20</v>
      </c>
      <c r="H12" s="378">
        <v>8</v>
      </c>
      <c r="I12" s="378">
        <v>10</v>
      </c>
      <c r="J12" s="394">
        <v>0</v>
      </c>
      <c r="K12" s="394">
        <v>0</v>
      </c>
      <c r="L12" s="394">
        <v>0</v>
      </c>
      <c r="M12" s="394">
        <v>0</v>
      </c>
    </row>
    <row r="13" spans="1:29">
      <c r="A13" s="14"/>
      <c r="B13" s="22" t="s">
        <v>588</v>
      </c>
      <c r="C13" s="12"/>
      <c r="D13" s="378">
        <f>SUM(E13:M13)</f>
        <v>382</v>
      </c>
      <c r="E13" s="394">
        <v>0</v>
      </c>
      <c r="F13" s="394">
        <v>0</v>
      </c>
      <c r="G13" s="378">
        <v>246</v>
      </c>
      <c r="H13" s="378">
        <v>63</v>
      </c>
      <c r="I13" s="378">
        <v>19</v>
      </c>
      <c r="J13" s="378">
        <v>54</v>
      </c>
      <c r="K13" s="394">
        <v>0</v>
      </c>
      <c r="L13" s="394">
        <v>0</v>
      </c>
      <c r="M13" s="394">
        <v>0</v>
      </c>
    </row>
    <row r="14" spans="1:29" ht="4.5" customHeight="1" thickBot="1">
      <c r="A14" s="71"/>
      <c r="B14" s="54"/>
      <c r="C14" s="322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71"/>
    </row>
    <row r="15" spans="1:29" ht="4.5" customHeight="1" thickTop="1"/>
    <row r="16" spans="1:29" s="334" customFormat="1" ht="12" customHeight="1">
      <c r="A16" s="339" t="s">
        <v>587</v>
      </c>
      <c r="I16" s="392"/>
      <c r="J16" s="392"/>
      <c r="K16" s="39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s="334" customFormat="1" ht="12" customHeight="1">
      <c r="A17" s="532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s="334" customFormat="1" ht="12" customHeight="1">
      <c r="A18" s="222"/>
      <c r="B18" s="52"/>
      <c r="C18" s="222"/>
      <c r="D18" s="222"/>
      <c r="E18" s="222"/>
      <c r="F18" s="222"/>
      <c r="G18" s="222"/>
      <c r="H18" s="222"/>
      <c r="I18" s="222"/>
      <c r="J18" s="222"/>
      <c r="K18" s="22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s="334" customFormat="1" ht="12" customHeight="1">
      <c r="A19" s="222"/>
      <c r="B19" s="52"/>
      <c r="C19" s="222"/>
      <c r="D19" s="222"/>
      <c r="E19" s="222"/>
      <c r="F19" s="222"/>
      <c r="G19" s="222"/>
      <c r="H19" s="222"/>
      <c r="I19" s="222"/>
      <c r="J19" s="222"/>
      <c r="K19" s="22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spans="1:29" s="334" customFormat="1" ht="12" customHeight="1">
      <c r="A20" s="222"/>
      <c r="B20" s="52"/>
      <c r="C20" s="222"/>
      <c r="D20" s="222"/>
      <c r="E20" s="222"/>
      <c r="F20" s="222"/>
      <c r="G20" s="222"/>
      <c r="H20" s="222"/>
      <c r="I20" s="222"/>
      <c r="J20" s="222"/>
      <c r="K20" s="22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</sheetData>
  <mergeCells count="3">
    <mergeCell ref="B2:B3"/>
    <mergeCell ref="D2:D3"/>
    <mergeCell ref="E2:M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0" fitToWidth="0" fitToHeight="0" orientation="portrait"/>
  <headerFooter>
    <oddHeader>&amp;L&amp;9横断歩道橋&amp;R&amp;9&amp;F（&amp;A）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6"/>
  <sheetViews>
    <sheetView zoomScaleNormal="100" zoomScalePageLayoutView="160" workbookViewId="0"/>
  </sheetViews>
  <sheetFormatPr defaultRowHeight="8.5"/>
  <cols>
    <col min="1" max="1" width="3" style="52" customWidth="1"/>
    <col min="2" max="2" width="3.5703125" style="52" customWidth="1"/>
    <col min="3" max="3" width="12.140625" style="52" customWidth="1"/>
    <col min="4" max="4" width="1.5703125" style="52" customWidth="1"/>
    <col min="5" max="5" width="12.140625" style="52" customWidth="1"/>
    <col min="6" max="6" width="3" style="52" customWidth="1"/>
    <col min="7" max="7" width="17.140625" style="52" customWidth="1"/>
    <col min="8" max="8" width="16.42578125" style="52" customWidth="1"/>
    <col min="9" max="10" width="14.140625" style="52" customWidth="1"/>
    <col min="11" max="11" width="9.5703125" style="52"/>
    <col min="12" max="12" width="12.5703125" style="52" bestFit="1" customWidth="1"/>
    <col min="13" max="256" width="9.5703125" style="52"/>
    <col min="257" max="257" width="3" style="52" customWidth="1"/>
    <col min="258" max="258" width="3.5703125" style="52" customWidth="1"/>
    <col min="259" max="259" width="12.140625" style="52" customWidth="1"/>
    <col min="260" max="260" width="1.5703125" style="52" customWidth="1"/>
    <col min="261" max="261" width="12.140625" style="52" customWidth="1"/>
    <col min="262" max="262" width="3" style="52" customWidth="1"/>
    <col min="263" max="263" width="17.140625" style="52" customWidth="1"/>
    <col min="264" max="264" width="16.42578125" style="52" customWidth="1"/>
    <col min="265" max="266" width="14.140625" style="52" customWidth="1"/>
    <col min="267" max="267" width="9.5703125" style="52"/>
    <col min="268" max="268" width="12.5703125" style="52" bestFit="1" customWidth="1"/>
    <col min="269" max="512" width="9.5703125" style="52"/>
    <col min="513" max="513" width="3" style="52" customWidth="1"/>
    <col min="514" max="514" width="3.5703125" style="52" customWidth="1"/>
    <col min="515" max="515" width="12.140625" style="52" customWidth="1"/>
    <col min="516" max="516" width="1.5703125" style="52" customWidth="1"/>
    <col min="517" max="517" width="12.140625" style="52" customWidth="1"/>
    <col min="518" max="518" width="3" style="52" customWidth="1"/>
    <col min="519" max="519" width="17.140625" style="52" customWidth="1"/>
    <col min="520" max="520" width="16.42578125" style="52" customWidth="1"/>
    <col min="521" max="522" width="14.140625" style="52" customWidth="1"/>
    <col min="523" max="523" width="9.5703125" style="52"/>
    <col min="524" max="524" width="12.5703125" style="52" bestFit="1" customWidth="1"/>
    <col min="525" max="768" width="9.5703125" style="52"/>
    <col min="769" max="769" width="3" style="52" customWidth="1"/>
    <col min="770" max="770" width="3.5703125" style="52" customWidth="1"/>
    <col min="771" max="771" width="12.140625" style="52" customWidth="1"/>
    <col min="772" max="772" width="1.5703125" style="52" customWidth="1"/>
    <col min="773" max="773" width="12.140625" style="52" customWidth="1"/>
    <col min="774" max="774" width="3" style="52" customWidth="1"/>
    <col min="775" max="775" width="17.140625" style="52" customWidth="1"/>
    <col min="776" max="776" width="16.42578125" style="52" customWidth="1"/>
    <col min="777" max="778" width="14.140625" style="52" customWidth="1"/>
    <col min="779" max="779" width="9.5703125" style="52"/>
    <col min="780" max="780" width="12.5703125" style="52" bestFit="1" customWidth="1"/>
    <col min="781" max="1024" width="9.5703125" style="52"/>
    <col min="1025" max="1025" width="3" style="52" customWidth="1"/>
    <col min="1026" max="1026" width="3.5703125" style="52" customWidth="1"/>
    <col min="1027" max="1027" width="12.140625" style="52" customWidth="1"/>
    <col min="1028" max="1028" width="1.5703125" style="52" customWidth="1"/>
    <col min="1029" max="1029" width="12.140625" style="52" customWidth="1"/>
    <col min="1030" max="1030" width="3" style="52" customWidth="1"/>
    <col min="1031" max="1031" width="17.140625" style="52" customWidth="1"/>
    <col min="1032" max="1032" width="16.42578125" style="52" customWidth="1"/>
    <col min="1033" max="1034" width="14.140625" style="52" customWidth="1"/>
    <col min="1035" max="1035" width="9.5703125" style="52"/>
    <col min="1036" max="1036" width="12.5703125" style="52" bestFit="1" customWidth="1"/>
    <col min="1037" max="1280" width="9.5703125" style="52"/>
    <col min="1281" max="1281" width="3" style="52" customWidth="1"/>
    <col min="1282" max="1282" width="3.5703125" style="52" customWidth="1"/>
    <col min="1283" max="1283" width="12.140625" style="52" customWidth="1"/>
    <col min="1284" max="1284" width="1.5703125" style="52" customWidth="1"/>
    <col min="1285" max="1285" width="12.140625" style="52" customWidth="1"/>
    <col min="1286" max="1286" width="3" style="52" customWidth="1"/>
    <col min="1287" max="1287" width="17.140625" style="52" customWidth="1"/>
    <col min="1288" max="1288" width="16.42578125" style="52" customWidth="1"/>
    <col min="1289" max="1290" width="14.140625" style="52" customWidth="1"/>
    <col min="1291" max="1291" width="9.5703125" style="52"/>
    <col min="1292" max="1292" width="12.5703125" style="52" bestFit="1" customWidth="1"/>
    <col min="1293" max="1536" width="9.5703125" style="52"/>
    <col min="1537" max="1537" width="3" style="52" customWidth="1"/>
    <col min="1538" max="1538" width="3.5703125" style="52" customWidth="1"/>
    <col min="1539" max="1539" width="12.140625" style="52" customWidth="1"/>
    <col min="1540" max="1540" width="1.5703125" style="52" customWidth="1"/>
    <col min="1541" max="1541" width="12.140625" style="52" customWidth="1"/>
    <col min="1542" max="1542" width="3" style="52" customWidth="1"/>
    <col min="1543" max="1543" width="17.140625" style="52" customWidth="1"/>
    <col min="1544" max="1544" width="16.42578125" style="52" customWidth="1"/>
    <col min="1545" max="1546" width="14.140625" style="52" customWidth="1"/>
    <col min="1547" max="1547" width="9.5703125" style="52"/>
    <col min="1548" max="1548" width="12.5703125" style="52" bestFit="1" customWidth="1"/>
    <col min="1549" max="1792" width="9.5703125" style="52"/>
    <col min="1793" max="1793" width="3" style="52" customWidth="1"/>
    <col min="1794" max="1794" width="3.5703125" style="52" customWidth="1"/>
    <col min="1795" max="1795" width="12.140625" style="52" customWidth="1"/>
    <col min="1796" max="1796" width="1.5703125" style="52" customWidth="1"/>
    <col min="1797" max="1797" width="12.140625" style="52" customWidth="1"/>
    <col min="1798" max="1798" width="3" style="52" customWidth="1"/>
    <col min="1799" max="1799" width="17.140625" style="52" customWidth="1"/>
    <col min="1800" max="1800" width="16.42578125" style="52" customWidth="1"/>
    <col min="1801" max="1802" width="14.140625" style="52" customWidth="1"/>
    <col min="1803" max="1803" width="9.5703125" style="52"/>
    <col min="1804" max="1804" width="12.5703125" style="52" bestFit="1" customWidth="1"/>
    <col min="1805" max="2048" width="9.5703125" style="52"/>
    <col min="2049" max="2049" width="3" style="52" customWidth="1"/>
    <col min="2050" max="2050" width="3.5703125" style="52" customWidth="1"/>
    <col min="2051" max="2051" width="12.140625" style="52" customWidth="1"/>
    <col min="2052" max="2052" width="1.5703125" style="52" customWidth="1"/>
    <col min="2053" max="2053" width="12.140625" style="52" customWidth="1"/>
    <col min="2054" max="2054" width="3" style="52" customWidth="1"/>
    <col min="2055" max="2055" width="17.140625" style="52" customWidth="1"/>
    <col min="2056" max="2056" width="16.42578125" style="52" customWidth="1"/>
    <col min="2057" max="2058" width="14.140625" style="52" customWidth="1"/>
    <col min="2059" max="2059" width="9.5703125" style="52"/>
    <col min="2060" max="2060" width="12.5703125" style="52" bestFit="1" customWidth="1"/>
    <col min="2061" max="2304" width="9.5703125" style="52"/>
    <col min="2305" max="2305" width="3" style="52" customWidth="1"/>
    <col min="2306" max="2306" width="3.5703125" style="52" customWidth="1"/>
    <col min="2307" max="2307" width="12.140625" style="52" customWidth="1"/>
    <col min="2308" max="2308" width="1.5703125" style="52" customWidth="1"/>
    <col min="2309" max="2309" width="12.140625" style="52" customWidth="1"/>
    <col min="2310" max="2310" width="3" style="52" customWidth="1"/>
    <col min="2311" max="2311" width="17.140625" style="52" customWidth="1"/>
    <col min="2312" max="2312" width="16.42578125" style="52" customWidth="1"/>
    <col min="2313" max="2314" width="14.140625" style="52" customWidth="1"/>
    <col min="2315" max="2315" width="9.5703125" style="52"/>
    <col min="2316" max="2316" width="12.5703125" style="52" bestFit="1" customWidth="1"/>
    <col min="2317" max="2560" width="9.5703125" style="52"/>
    <col min="2561" max="2561" width="3" style="52" customWidth="1"/>
    <col min="2562" max="2562" width="3.5703125" style="52" customWidth="1"/>
    <col min="2563" max="2563" width="12.140625" style="52" customWidth="1"/>
    <col min="2564" max="2564" width="1.5703125" style="52" customWidth="1"/>
    <col min="2565" max="2565" width="12.140625" style="52" customWidth="1"/>
    <col min="2566" max="2566" width="3" style="52" customWidth="1"/>
    <col min="2567" max="2567" width="17.140625" style="52" customWidth="1"/>
    <col min="2568" max="2568" width="16.42578125" style="52" customWidth="1"/>
    <col min="2569" max="2570" width="14.140625" style="52" customWidth="1"/>
    <col min="2571" max="2571" width="9.5703125" style="52"/>
    <col min="2572" max="2572" width="12.5703125" style="52" bestFit="1" customWidth="1"/>
    <col min="2573" max="2816" width="9.5703125" style="52"/>
    <col min="2817" max="2817" width="3" style="52" customWidth="1"/>
    <col min="2818" max="2818" width="3.5703125" style="52" customWidth="1"/>
    <col min="2819" max="2819" width="12.140625" style="52" customWidth="1"/>
    <col min="2820" max="2820" width="1.5703125" style="52" customWidth="1"/>
    <col min="2821" max="2821" width="12.140625" style="52" customWidth="1"/>
    <col min="2822" max="2822" width="3" style="52" customWidth="1"/>
    <col min="2823" max="2823" width="17.140625" style="52" customWidth="1"/>
    <col min="2824" max="2824" width="16.42578125" style="52" customWidth="1"/>
    <col min="2825" max="2826" width="14.140625" style="52" customWidth="1"/>
    <col min="2827" max="2827" width="9.5703125" style="52"/>
    <col min="2828" max="2828" width="12.5703125" style="52" bestFit="1" customWidth="1"/>
    <col min="2829" max="3072" width="9.5703125" style="52"/>
    <col min="3073" max="3073" width="3" style="52" customWidth="1"/>
    <col min="3074" max="3074" width="3.5703125" style="52" customWidth="1"/>
    <col min="3075" max="3075" width="12.140625" style="52" customWidth="1"/>
    <col min="3076" max="3076" width="1.5703125" style="52" customWidth="1"/>
    <col min="3077" max="3077" width="12.140625" style="52" customWidth="1"/>
    <col min="3078" max="3078" width="3" style="52" customWidth="1"/>
    <col min="3079" max="3079" width="17.140625" style="52" customWidth="1"/>
    <col min="3080" max="3080" width="16.42578125" style="52" customWidth="1"/>
    <col min="3081" max="3082" width="14.140625" style="52" customWidth="1"/>
    <col min="3083" max="3083" width="9.5703125" style="52"/>
    <col min="3084" max="3084" width="12.5703125" style="52" bestFit="1" customWidth="1"/>
    <col min="3085" max="3328" width="9.5703125" style="52"/>
    <col min="3329" max="3329" width="3" style="52" customWidth="1"/>
    <col min="3330" max="3330" width="3.5703125" style="52" customWidth="1"/>
    <col min="3331" max="3331" width="12.140625" style="52" customWidth="1"/>
    <col min="3332" max="3332" width="1.5703125" style="52" customWidth="1"/>
    <col min="3333" max="3333" width="12.140625" style="52" customWidth="1"/>
    <col min="3334" max="3334" width="3" style="52" customWidth="1"/>
    <col min="3335" max="3335" width="17.140625" style="52" customWidth="1"/>
    <col min="3336" max="3336" width="16.42578125" style="52" customWidth="1"/>
    <col min="3337" max="3338" width="14.140625" style="52" customWidth="1"/>
    <col min="3339" max="3339" width="9.5703125" style="52"/>
    <col min="3340" max="3340" width="12.5703125" style="52" bestFit="1" customWidth="1"/>
    <col min="3341" max="3584" width="9.5703125" style="52"/>
    <col min="3585" max="3585" width="3" style="52" customWidth="1"/>
    <col min="3586" max="3586" width="3.5703125" style="52" customWidth="1"/>
    <col min="3587" max="3587" width="12.140625" style="52" customWidth="1"/>
    <col min="3588" max="3588" width="1.5703125" style="52" customWidth="1"/>
    <col min="3589" max="3589" width="12.140625" style="52" customWidth="1"/>
    <col min="3590" max="3590" width="3" style="52" customWidth="1"/>
    <col min="3591" max="3591" width="17.140625" style="52" customWidth="1"/>
    <col min="3592" max="3592" width="16.42578125" style="52" customWidth="1"/>
    <col min="3593" max="3594" width="14.140625" style="52" customWidth="1"/>
    <col min="3595" max="3595" width="9.5703125" style="52"/>
    <col min="3596" max="3596" width="12.5703125" style="52" bestFit="1" customWidth="1"/>
    <col min="3597" max="3840" width="9.5703125" style="52"/>
    <col min="3841" max="3841" width="3" style="52" customWidth="1"/>
    <col min="3842" max="3842" width="3.5703125" style="52" customWidth="1"/>
    <col min="3843" max="3843" width="12.140625" style="52" customWidth="1"/>
    <col min="3844" max="3844" width="1.5703125" style="52" customWidth="1"/>
    <col min="3845" max="3845" width="12.140625" style="52" customWidth="1"/>
    <col min="3846" max="3846" width="3" style="52" customWidth="1"/>
    <col min="3847" max="3847" width="17.140625" style="52" customWidth="1"/>
    <col min="3848" max="3848" width="16.42578125" style="52" customWidth="1"/>
    <col min="3849" max="3850" width="14.140625" style="52" customWidth="1"/>
    <col min="3851" max="3851" width="9.5703125" style="52"/>
    <col min="3852" max="3852" width="12.5703125" style="52" bestFit="1" customWidth="1"/>
    <col min="3853" max="4096" width="9.5703125" style="52"/>
    <col min="4097" max="4097" width="3" style="52" customWidth="1"/>
    <col min="4098" max="4098" width="3.5703125" style="52" customWidth="1"/>
    <col min="4099" max="4099" width="12.140625" style="52" customWidth="1"/>
    <col min="4100" max="4100" width="1.5703125" style="52" customWidth="1"/>
    <col min="4101" max="4101" width="12.140625" style="52" customWidth="1"/>
    <col min="4102" max="4102" width="3" style="52" customWidth="1"/>
    <col min="4103" max="4103" width="17.140625" style="52" customWidth="1"/>
    <col min="4104" max="4104" width="16.42578125" style="52" customWidth="1"/>
    <col min="4105" max="4106" width="14.140625" style="52" customWidth="1"/>
    <col min="4107" max="4107" width="9.5703125" style="52"/>
    <col min="4108" max="4108" width="12.5703125" style="52" bestFit="1" customWidth="1"/>
    <col min="4109" max="4352" width="9.5703125" style="52"/>
    <col min="4353" max="4353" width="3" style="52" customWidth="1"/>
    <col min="4354" max="4354" width="3.5703125" style="52" customWidth="1"/>
    <col min="4355" max="4355" width="12.140625" style="52" customWidth="1"/>
    <col min="4356" max="4356" width="1.5703125" style="52" customWidth="1"/>
    <col min="4357" max="4357" width="12.140625" style="52" customWidth="1"/>
    <col min="4358" max="4358" width="3" style="52" customWidth="1"/>
    <col min="4359" max="4359" width="17.140625" style="52" customWidth="1"/>
    <col min="4360" max="4360" width="16.42578125" style="52" customWidth="1"/>
    <col min="4361" max="4362" width="14.140625" style="52" customWidth="1"/>
    <col min="4363" max="4363" width="9.5703125" style="52"/>
    <col min="4364" max="4364" width="12.5703125" style="52" bestFit="1" customWidth="1"/>
    <col min="4365" max="4608" width="9.5703125" style="52"/>
    <col min="4609" max="4609" width="3" style="52" customWidth="1"/>
    <col min="4610" max="4610" width="3.5703125" style="52" customWidth="1"/>
    <col min="4611" max="4611" width="12.140625" style="52" customWidth="1"/>
    <col min="4612" max="4612" width="1.5703125" style="52" customWidth="1"/>
    <col min="4613" max="4613" width="12.140625" style="52" customWidth="1"/>
    <col min="4614" max="4614" width="3" style="52" customWidth="1"/>
    <col min="4615" max="4615" width="17.140625" style="52" customWidth="1"/>
    <col min="4616" max="4616" width="16.42578125" style="52" customWidth="1"/>
    <col min="4617" max="4618" width="14.140625" style="52" customWidth="1"/>
    <col min="4619" max="4619" width="9.5703125" style="52"/>
    <col min="4620" max="4620" width="12.5703125" style="52" bestFit="1" customWidth="1"/>
    <col min="4621" max="4864" width="9.5703125" style="52"/>
    <col min="4865" max="4865" width="3" style="52" customWidth="1"/>
    <col min="4866" max="4866" width="3.5703125" style="52" customWidth="1"/>
    <col min="4867" max="4867" width="12.140625" style="52" customWidth="1"/>
    <col min="4868" max="4868" width="1.5703125" style="52" customWidth="1"/>
    <col min="4869" max="4869" width="12.140625" style="52" customWidth="1"/>
    <col min="4870" max="4870" width="3" style="52" customWidth="1"/>
    <col min="4871" max="4871" width="17.140625" style="52" customWidth="1"/>
    <col min="4872" max="4872" width="16.42578125" style="52" customWidth="1"/>
    <col min="4873" max="4874" width="14.140625" style="52" customWidth="1"/>
    <col min="4875" max="4875" width="9.5703125" style="52"/>
    <col min="4876" max="4876" width="12.5703125" style="52" bestFit="1" customWidth="1"/>
    <col min="4877" max="5120" width="9.5703125" style="52"/>
    <col min="5121" max="5121" width="3" style="52" customWidth="1"/>
    <col min="5122" max="5122" width="3.5703125" style="52" customWidth="1"/>
    <col min="5123" max="5123" width="12.140625" style="52" customWidth="1"/>
    <col min="5124" max="5124" width="1.5703125" style="52" customWidth="1"/>
    <col min="5125" max="5125" width="12.140625" style="52" customWidth="1"/>
    <col min="5126" max="5126" width="3" style="52" customWidth="1"/>
    <col min="5127" max="5127" width="17.140625" style="52" customWidth="1"/>
    <col min="5128" max="5128" width="16.42578125" style="52" customWidth="1"/>
    <col min="5129" max="5130" width="14.140625" style="52" customWidth="1"/>
    <col min="5131" max="5131" width="9.5703125" style="52"/>
    <col min="5132" max="5132" width="12.5703125" style="52" bestFit="1" customWidth="1"/>
    <col min="5133" max="5376" width="9.5703125" style="52"/>
    <col min="5377" max="5377" width="3" style="52" customWidth="1"/>
    <col min="5378" max="5378" width="3.5703125" style="52" customWidth="1"/>
    <col min="5379" max="5379" width="12.140625" style="52" customWidth="1"/>
    <col min="5380" max="5380" width="1.5703125" style="52" customWidth="1"/>
    <col min="5381" max="5381" width="12.140625" style="52" customWidth="1"/>
    <col min="5382" max="5382" width="3" style="52" customWidth="1"/>
    <col min="5383" max="5383" width="17.140625" style="52" customWidth="1"/>
    <col min="5384" max="5384" width="16.42578125" style="52" customWidth="1"/>
    <col min="5385" max="5386" width="14.140625" style="52" customWidth="1"/>
    <col min="5387" max="5387" width="9.5703125" style="52"/>
    <col min="5388" max="5388" width="12.5703125" style="52" bestFit="1" customWidth="1"/>
    <col min="5389" max="5632" width="9.5703125" style="52"/>
    <col min="5633" max="5633" width="3" style="52" customWidth="1"/>
    <col min="5634" max="5634" width="3.5703125" style="52" customWidth="1"/>
    <col min="5635" max="5635" width="12.140625" style="52" customWidth="1"/>
    <col min="5636" max="5636" width="1.5703125" style="52" customWidth="1"/>
    <col min="5637" max="5637" width="12.140625" style="52" customWidth="1"/>
    <col min="5638" max="5638" width="3" style="52" customWidth="1"/>
    <col min="5639" max="5639" width="17.140625" style="52" customWidth="1"/>
    <col min="5640" max="5640" width="16.42578125" style="52" customWidth="1"/>
    <col min="5641" max="5642" width="14.140625" style="52" customWidth="1"/>
    <col min="5643" max="5643" width="9.5703125" style="52"/>
    <col min="5644" max="5644" width="12.5703125" style="52" bestFit="1" customWidth="1"/>
    <col min="5645" max="5888" width="9.5703125" style="52"/>
    <col min="5889" max="5889" width="3" style="52" customWidth="1"/>
    <col min="5890" max="5890" width="3.5703125" style="52" customWidth="1"/>
    <col min="5891" max="5891" width="12.140625" style="52" customWidth="1"/>
    <col min="5892" max="5892" width="1.5703125" style="52" customWidth="1"/>
    <col min="5893" max="5893" width="12.140625" style="52" customWidth="1"/>
    <col min="5894" max="5894" width="3" style="52" customWidth="1"/>
    <col min="5895" max="5895" width="17.140625" style="52" customWidth="1"/>
    <col min="5896" max="5896" width="16.42578125" style="52" customWidth="1"/>
    <col min="5897" max="5898" width="14.140625" style="52" customWidth="1"/>
    <col min="5899" max="5899" width="9.5703125" style="52"/>
    <col min="5900" max="5900" width="12.5703125" style="52" bestFit="1" customWidth="1"/>
    <col min="5901" max="6144" width="9.5703125" style="52"/>
    <col min="6145" max="6145" width="3" style="52" customWidth="1"/>
    <col min="6146" max="6146" width="3.5703125" style="52" customWidth="1"/>
    <col min="6147" max="6147" width="12.140625" style="52" customWidth="1"/>
    <col min="6148" max="6148" width="1.5703125" style="52" customWidth="1"/>
    <col min="6149" max="6149" width="12.140625" style="52" customWidth="1"/>
    <col min="6150" max="6150" width="3" style="52" customWidth="1"/>
    <col min="6151" max="6151" width="17.140625" style="52" customWidth="1"/>
    <col min="6152" max="6152" width="16.42578125" style="52" customWidth="1"/>
    <col min="6153" max="6154" width="14.140625" style="52" customWidth="1"/>
    <col min="6155" max="6155" width="9.5703125" style="52"/>
    <col min="6156" max="6156" width="12.5703125" style="52" bestFit="1" customWidth="1"/>
    <col min="6157" max="6400" width="9.5703125" style="52"/>
    <col min="6401" max="6401" width="3" style="52" customWidth="1"/>
    <col min="6402" max="6402" width="3.5703125" style="52" customWidth="1"/>
    <col min="6403" max="6403" width="12.140625" style="52" customWidth="1"/>
    <col min="6404" max="6404" width="1.5703125" style="52" customWidth="1"/>
    <col min="6405" max="6405" width="12.140625" style="52" customWidth="1"/>
    <col min="6406" max="6406" width="3" style="52" customWidth="1"/>
    <col min="6407" max="6407" width="17.140625" style="52" customWidth="1"/>
    <col min="6408" max="6408" width="16.42578125" style="52" customWidth="1"/>
    <col min="6409" max="6410" width="14.140625" style="52" customWidth="1"/>
    <col min="6411" max="6411" width="9.5703125" style="52"/>
    <col min="6412" max="6412" width="12.5703125" style="52" bestFit="1" customWidth="1"/>
    <col min="6413" max="6656" width="9.5703125" style="52"/>
    <col min="6657" max="6657" width="3" style="52" customWidth="1"/>
    <col min="6658" max="6658" width="3.5703125" style="52" customWidth="1"/>
    <col min="6659" max="6659" width="12.140625" style="52" customWidth="1"/>
    <col min="6660" max="6660" width="1.5703125" style="52" customWidth="1"/>
    <col min="6661" max="6661" width="12.140625" style="52" customWidth="1"/>
    <col min="6662" max="6662" width="3" style="52" customWidth="1"/>
    <col min="6663" max="6663" width="17.140625" style="52" customWidth="1"/>
    <col min="6664" max="6664" width="16.42578125" style="52" customWidth="1"/>
    <col min="6665" max="6666" width="14.140625" style="52" customWidth="1"/>
    <col min="6667" max="6667" width="9.5703125" style="52"/>
    <col min="6668" max="6668" width="12.5703125" style="52" bestFit="1" customWidth="1"/>
    <col min="6669" max="6912" width="9.5703125" style="52"/>
    <col min="6913" max="6913" width="3" style="52" customWidth="1"/>
    <col min="6914" max="6914" width="3.5703125" style="52" customWidth="1"/>
    <col min="6915" max="6915" width="12.140625" style="52" customWidth="1"/>
    <col min="6916" max="6916" width="1.5703125" style="52" customWidth="1"/>
    <col min="6917" max="6917" width="12.140625" style="52" customWidth="1"/>
    <col min="6918" max="6918" width="3" style="52" customWidth="1"/>
    <col min="6919" max="6919" width="17.140625" style="52" customWidth="1"/>
    <col min="6920" max="6920" width="16.42578125" style="52" customWidth="1"/>
    <col min="6921" max="6922" width="14.140625" style="52" customWidth="1"/>
    <col min="6923" max="6923" width="9.5703125" style="52"/>
    <col min="6924" max="6924" width="12.5703125" style="52" bestFit="1" customWidth="1"/>
    <col min="6925" max="7168" width="9.5703125" style="52"/>
    <col min="7169" max="7169" width="3" style="52" customWidth="1"/>
    <col min="7170" max="7170" width="3.5703125" style="52" customWidth="1"/>
    <col min="7171" max="7171" width="12.140625" style="52" customWidth="1"/>
    <col min="7172" max="7172" width="1.5703125" style="52" customWidth="1"/>
    <col min="7173" max="7173" width="12.140625" style="52" customWidth="1"/>
    <col min="7174" max="7174" width="3" style="52" customWidth="1"/>
    <col min="7175" max="7175" width="17.140625" style="52" customWidth="1"/>
    <col min="7176" max="7176" width="16.42578125" style="52" customWidth="1"/>
    <col min="7177" max="7178" width="14.140625" style="52" customWidth="1"/>
    <col min="7179" max="7179" width="9.5703125" style="52"/>
    <col min="7180" max="7180" width="12.5703125" style="52" bestFit="1" customWidth="1"/>
    <col min="7181" max="7424" width="9.5703125" style="52"/>
    <col min="7425" max="7425" width="3" style="52" customWidth="1"/>
    <col min="7426" max="7426" width="3.5703125" style="52" customWidth="1"/>
    <col min="7427" max="7427" width="12.140625" style="52" customWidth="1"/>
    <col min="7428" max="7428" width="1.5703125" style="52" customWidth="1"/>
    <col min="7429" max="7429" width="12.140625" style="52" customWidth="1"/>
    <col min="7430" max="7430" width="3" style="52" customWidth="1"/>
    <col min="7431" max="7431" width="17.140625" style="52" customWidth="1"/>
    <col min="7432" max="7432" width="16.42578125" style="52" customWidth="1"/>
    <col min="7433" max="7434" width="14.140625" style="52" customWidth="1"/>
    <col min="7435" max="7435" width="9.5703125" style="52"/>
    <col min="7436" max="7436" width="12.5703125" style="52" bestFit="1" customWidth="1"/>
    <col min="7437" max="7680" width="9.5703125" style="52"/>
    <col min="7681" max="7681" width="3" style="52" customWidth="1"/>
    <col min="7682" max="7682" width="3.5703125" style="52" customWidth="1"/>
    <col min="7683" max="7683" width="12.140625" style="52" customWidth="1"/>
    <col min="7684" max="7684" width="1.5703125" style="52" customWidth="1"/>
    <col min="7685" max="7685" width="12.140625" style="52" customWidth="1"/>
    <col min="7686" max="7686" width="3" style="52" customWidth="1"/>
    <col min="7687" max="7687" width="17.140625" style="52" customWidth="1"/>
    <col min="7688" max="7688" width="16.42578125" style="52" customWidth="1"/>
    <col min="7689" max="7690" width="14.140625" style="52" customWidth="1"/>
    <col min="7691" max="7691" width="9.5703125" style="52"/>
    <col min="7692" max="7692" width="12.5703125" style="52" bestFit="1" customWidth="1"/>
    <col min="7693" max="7936" width="9.5703125" style="52"/>
    <col min="7937" max="7937" width="3" style="52" customWidth="1"/>
    <col min="7938" max="7938" width="3.5703125" style="52" customWidth="1"/>
    <col min="7939" max="7939" width="12.140625" style="52" customWidth="1"/>
    <col min="7940" max="7940" width="1.5703125" style="52" customWidth="1"/>
    <col min="7941" max="7941" width="12.140625" style="52" customWidth="1"/>
    <col min="7942" max="7942" width="3" style="52" customWidth="1"/>
    <col min="7943" max="7943" width="17.140625" style="52" customWidth="1"/>
    <col min="7944" max="7944" width="16.42578125" style="52" customWidth="1"/>
    <col min="7945" max="7946" width="14.140625" style="52" customWidth="1"/>
    <col min="7947" max="7947" width="9.5703125" style="52"/>
    <col min="7948" max="7948" width="12.5703125" style="52" bestFit="1" customWidth="1"/>
    <col min="7949" max="8192" width="9.5703125" style="52"/>
    <col min="8193" max="8193" width="3" style="52" customWidth="1"/>
    <col min="8194" max="8194" width="3.5703125" style="52" customWidth="1"/>
    <col min="8195" max="8195" width="12.140625" style="52" customWidth="1"/>
    <col min="8196" max="8196" width="1.5703125" style="52" customWidth="1"/>
    <col min="8197" max="8197" width="12.140625" style="52" customWidth="1"/>
    <col min="8198" max="8198" width="3" style="52" customWidth="1"/>
    <col min="8199" max="8199" width="17.140625" style="52" customWidth="1"/>
    <col min="8200" max="8200" width="16.42578125" style="52" customWidth="1"/>
    <col min="8201" max="8202" width="14.140625" style="52" customWidth="1"/>
    <col min="8203" max="8203" width="9.5703125" style="52"/>
    <col min="8204" max="8204" width="12.5703125" style="52" bestFit="1" customWidth="1"/>
    <col min="8205" max="8448" width="9.5703125" style="52"/>
    <col min="8449" max="8449" width="3" style="52" customWidth="1"/>
    <col min="8450" max="8450" width="3.5703125" style="52" customWidth="1"/>
    <col min="8451" max="8451" width="12.140625" style="52" customWidth="1"/>
    <col min="8452" max="8452" width="1.5703125" style="52" customWidth="1"/>
    <col min="8453" max="8453" width="12.140625" style="52" customWidth="1"/>
    <col min="8454" max="8454" width="3" style="52" customWidth="1"/>
    <col min="8455" max="8455" width="17.140625" style="52" customWidth="1"/>
    <col min="8456" max="8456" width="16.42578125" style="52" customWidth="1"/>
    <col min="8457" max="8458" width="14.140625" style="52" customWidth="1"/>
    <col min="8459" max="8459" width="9.5703125" style="52"/>
    <col min="8460" max="8460" width="12.5703125" style="52" bestFit="1" customWidth="1"/>
    <col min="8461" max="8704" width="9.5703125" style="52"/>
    <col min="8705" max="8705" width="3" style="52" customWidth="1"/>
    <col min="8706" max="8706" width="3.5703125" style="52" customWidth="1"/>
    <col min="8707" max="8707" width="12.140625" style="52" customWidth="1"/>
    <col min="8708" max="8708" width="1.5703125" style="52" customWidth="1"/>
    <col min="8709" max="8709" width="12.140625" style="52" customWidth="1"/>
    <col min="8710" max="8710" width="3" style="52" customWidth="1"/>
    <col min="8711" max="8711" width="17.140625" style="52" customWidth="1"/>
    <col min="8712" max="8712" width="16.42578125" style="52" customWidth="1"/>
    <col min="8713" max="8714" width="14.140625" style="52" customWidth="1"/>
    <col min="8715" max="8715" width="9.5703125" style="52"/>
    <col min="8716" max="8716" width="12.5703125" style="52" bestFit="1" customWidth="1"/>
    <col min="8717" max="8960" width="9.5703125" style="52"/>
    <col min="8961" max="8961" width="3" style="52" customWidth="1"/>
    <col min="8962" max="8962" width="3.5703125" style="52" customWidth="1"/>
    <col min="8963" max="8963" width="12.140625" style="52" customWidth="1"/>
    <col min="8964" max="8964" width="1.5703125" style="52" customWidth="1"/>
    <col min="8965" max="8965" width="12.140625" style="52" customWidth="1"/>
    <col min="8966" max="8966" width="3" style="52" customWidth="1"/>
    <col min="8967" max="8967" width="17.140625" style="52" customWidth="1"/>
    <col min="8968" max="8968" width="16.42578125" style="52" customWidth="1"/>
    <col min="8969" max="8970" width="14.140625" style="52" customWidth="1"/>
    <col min="8971" max="8971" width="9.5703125" style="52"/>
    <col min="8972" max="8972" width="12.5703125" style="52" bestFit="1" customWidth="1"/>
    <col min="8973" max="9216" width="9.5703125" style="52"/>
    <col min="9217" max="9217" width="3" style="52" customWidth="1"/>
    <col min="9218" max="9218" width="3.5703125" style="52" customWidth="1"/>
    <col min="9219" max="9219" width="12.140625" style="52" customWidth="1"/>
    <col min="9220" max="9220" width="1.5703125" style="52" customWidth="1"/>
    <col min="9221" max="9221" width="12.140625" style="52" customWidth="1"/>
    <col min="9222" max="9222" width="3" style="52" customWidth="1"/>
    <col min="9223" max="9223" width="17.140625" style="52" customWidth="1"/>
    <col min="9224" max="9224" width="16.42578125" style="52" customWidth="1"/>
    <col min="9225" max="9226" width="14.140625" style="52" customWidth="1"/>
    <col min="9227" max="9227" width="9.5703125" style="52"/>
    <col min="9228" max="9228" width="12.5703125" style="52" bestFit="1" customWidth="1"/>
    <col min="9229" max="9472" width="9.5703125" style="52"/>
    <col min="9473" max="9473" width="3" style="52" customWidth="1"/>
    <col min="9474" max="9474" width="3.5703125" style="52" customWidth="1"/>
    <col min="9475" max="9475" width="12.140625" style="52" customWidth="1"/>
    <col min="9476" max="9476" width="1.5703125" style="52" customWidth="1"/>
    <col min="9477" max="9477" width="12.140625" style="52" customWidth="1"/>
    <col min="9478" max="9478" width="3" style="52" customWidth="1"/>
    <col min="9479" max="9479" width="17.140625" style="52" customWidth="1"/>
    <col min="9480" max="9480" width="16.42578125" style="52" customWidth="1"/>
    <col min="9481" max="9482" width="14.140625" style="52" customWidth="1"/>
    <col min="9483" max="9483" width="9.5703125" style="52"/>
    <col min="9484" max="9484" width="12.5703125" style="52" bestFit="1" customWidth="1"/>
    <col min="9485" max="9728" width="9.5703125" style="52"/>
    <col min="9729" max="9729" width="3" style="52" customWidth="1"/>
    <col min="9730" max="9730" width="3.5703125" style="52" customWidth="1"/>
    <col min="9731" max="9731" width="12.140625" style="52" customWidth="1"/>
    <col min="9732" max="9732" width="1.5703125" style="52" customWidth="1"/>
    <col min="9733" max="9733" width="12.140625" style="52" customWidth="1"/>
    <col min="9734" max="9734" width="3" style="52" customWidth="1"/>
    <col min="9735" max="9735" width="17.140625" style="52" customWidth="1"/>
    <col min="9736" max="9736" width="16.42578125" style="52" customWidth="1"/>
    <col min="9737" max="9738" width="14.140625" style="52" customWidth="1"/>
    <col min="9739" max="9739" width="9.5703125" style="52"/>
    <col min="9740" max="9740" width="12.5703125" style="52" bestFit="1" customWidth="1"/>
    <col min="9741" max="9984" width="9.5703125" style="52"/>
    <col min="9985" max="9985" width="3" style="52" customWidth="1"/>
    <col min="9986" max="9986" width="3.5703125" style="52" customWidth="1"/>
    <col min="9987" max="9987" width="12.140625" style="52" customWidth="1"/>
    <col min="9988" max="9988" width="1.5703125" style="52" customWidth="1"/>
    <col min="9989" max="9989" width="12.140625" style="52" customWidth="1"/>
    <col min="9990" max="9990" width="3" style="52" customWidth="1"/>
    <col min="9991" max="9991" width="17.140625" style="52" customWidth="1"/>
    <col min="9992" max="9992" width="16.42578125" style="52" customWidth="1"/>
    <col min="9993" max="9994" width="14.140625" style="52" customWidth="1"/>
    <col min="9995" max="9995" width="9.5703125" style="52"/>
    <col min="9996" max="9996" width="12.5703125" style="52" bestFit="1" customWidth="1"/>
    <col min="9997" max="10240" width="9.5703125" style="52"/>
    <col min="10241" max="10241" width="3" style="52" customWidth="1"/>
    <col min="10242" max="10242" width="3.5703125" style="52" customWidth="1"/>
    <col min="10243" max="10243" width="12.140625" style="52" customWidth="1"/>
    <col min="10244" max="10244" width="1.5703125" style="52" customWidth="1"/>
    <col min="10245" max="10245" width="12.140625" style="52" customWidth="1"/>
    <col min="10246" max="10246" width="3" style="52" customWidth="1"/>
    <col min="10247" max="10247" width="17.140625" style="52" customWidth="1"/>
    <col min="10248" max="10248" width="16.42578125" style="52" customWidth="1"/>
    <col min="10249" max="10250" width="14.140625" style="52" customWidth="1"/>
    <col min="10251" max="10251" width="9.5703125" style="52"/>
    <col min="10252" max="10252" width="12.5703125" style="52" bestFit="1" customWidth="1"/>
    <col min="10253" max="10496" width="9.5703125" style="52"/>
    <col min="10497" max="10497" width="3" style="52" customWidth="1"/>
    <col min="10498" max="10498" width="3.5703125" style="52" customWidth="1"/>
    <col min="10499" max="10499" width="12.140625" style="52" customWidth="1"/>
    <col min="10500" max="10500" width="1.5703125" style="52" customWidth="1"/>
    <col min="10501" max="10501" width="12.140625" style="52" customWidth="1"/>
    <col min="10502" max="10502" width="3" style="52" customWidth="1"/>
    <col min="10503" max="10503" width="17.140625" style="52" customWidth="1"/>
    <col min="10504" max="10504" width="16.42578125" style="52" customWidth="1"/>
    <col min="10505" max="10506" width="14.140625" style="52" customWidth="1"/>
    <col min="10507" max="10507" width="9.5703125" style="52"/>
    <col min="10508" max="10508" width="12.5703125" style="52" bestFit="1" customWidth="1"/>
    <col min="10509" max="10752" width="9.5703125" style="52"/>
    <col min="10753" max="10753" width="3" style="52" customWidth="1"/>
    <col min="10754" max="10754" width="3.5703125" style="52" customWidth="1"/>
    <col min="10755" max="10755" width="12.140625" style="52" customWidth="1"/>
    <col min="10756" max="10756" width="1.5703125" style="52" customWidth="1"/>
    <col min="10757" max="10757" width="12.140625" style="52" customWidth="1"/>
    <col min="10758" max="10758" width="3" style="52" customWidth="1"/>
    <col min="10759" max="10759" width="17.140625" style="52" customWidth="1"/>
    <col min="10760" max="10760" width="16.42578125" style="52" customWidth="1"/>
    <col min="10761" max="10762" width="14.140625" style="52" customWidth="1"/>
    <col min="10763" max="10763" width="9.5703125" style="52"/>
    <col min="10764" max="10764" width="12.5703125" style="52" bestFit="1" customWidth="1"/>
    <col min="10765" max="11008" width="9.5703125" style="52"/>
    <col min="11009" max="11009" width="3" style="52" customWidth="1"/>
    <col min="11010" max="11010" width="3.5703125" style="52" customWidth="1"/>
    <col min="11011" max="11011" width="12.140625" style="52" customWidth="1"/>
    <col min="11012" max="11012" width="1.5703125" style="52" customWidth="1"/>
    <col min="11013" max="11013" width="12.140625" style="52" customWidth="1"/>
    <col min="11014" max="11014" width="3" style="52" customWidth="1"/>
    <col min="11015" max="11015" width="17.140625" style="52" customWidth="1"/>
    <col min="11016" max="11016" width="16.42578125" style="52" customWidth="1"/>
    <col min="11017" max="11018" width="14.140625" style="52" customWidth="1"/>
    <col min="11019" max="11019" width="9.5703125" style="52"/>
    <col min="11020" max="11020" width="12.5703125" style="52" bestFit="1" customWidth="1"/>
    <col min="11021" max="11264" width="9.5703125" style="52"/>
    <col min="11265" max="11265" width="3" style="52" customWidth="1"/>
    <col min="11266" max="11266" width="3.5703125" style="52" customWidth="1"/>
    <col min="11267" max="11267" width="12.140625" style="52" customWidth="1"/>
    <col min="11268" max="11268" width="1.5703125" style="52" customWidth="1"/>
    <col min="11269" max="11269" width="12.140625" style="52" customWidth="1"/>
    <col min="11270" max="11270" width="3" style="52" customWidth="1"/>
    <col min="11271" max="11271" width="17.140625" style="52" customWidth="1"/>
    <col min="11272" max="11272" width="16.42578125" style="52" customWidth="1"/>
    <col min="11273" max="11274" width="14.140625" style="52" customWidth="1"/>
    <col min="11275" max="11275" width="9.5703125" style="52"/>
    <col min="11276" max="11276" width="12.5703125" style="52" bestFit="1" customWidth="1"/>
    <col min="11277" max="11520" width="9.5703125" style="52"/>
    <col min="11521" max="11521" width="3" style="52" customWidth="1"/>
    <col min="11522" max="11522" width="3.5703125" style="52" customWidth="1"/>
    <col min="11523" max="11523" width="12.140625" style="52" customWidth="1"/>
    <col min="11524" max="11524" width="1.5703125" style="52" customWidth="1"/>
    <col min="11525" max="11525" width="12.140625" style="52" customWidth="1"/>
    <col min="11526" max="11526" width="3" style="52" customWidth="1"/>
    <col min="11527" max="11527" width="17.140625" style="52" customWidth="1"/>
    <col min="11528" max="11528" width="16.42578125" style="52" customWidth="1"/>
    <col min="11529" max="11530" width="14.140625" style="52" customWidth="1"/>
    <col min="11531" max="11531" width="9.5703125" style="52"/>
    <col min="11532" max="11532" width="12.5703125" style="52" bestFit="1" customWidth="1"/>
    <col min="11533" max="11776" width="9.5703125" style="52"/>
    <col min="11777" max="11777" width="3" style="52" customWidth="1"/>
    <col min="11778" max="11778" width="3.5703125" style="52" customWidth="1"/>
    <col min="11779" max="11779" width="12.140625" style="52" customWidth="1"/>
    <col min="11780" max="11780" width="1.5703125" style="52" customWidth="1"/>
    <col min="11781" max="11781" width="12.140625" style="52" customWidth="1"/>
    <col min="11782" max="11782" width="3" style="52" customWidth="1"/>
    <col min="11783" max="11783" width="17.140625" style="52" customWidth="1"/>
    <col min="11784" max="11784" width="16.42578125" style="52" customWidth="1"/>
    <col min="11785" max="11786" width="14.140625" style="52" customWidth="1"/>
    <col min="11787" max="11787" width="9.5703125" style="52"/>
    <col min="11788" max="11788" width="12.5703125" style="52" bestFit="1" customWidth="1"/>
    <col min="11789" max="12032" width="9.5703125" style="52"/>
    <col min="12033" max="12033" width="3" style="52" customWidth="1"/>
    <col min="12034" max="12034" width="3.5703125" style="52" customWidth="1"/>
    <col min="12035" max="12035" width="12.140625" style="52" customWidth="1"/>
    <col min="12036" max="12036" width="1.5703125" style="52" customWidth="1"/>
    <col min="12037" max="12037" width="12.140625" style="52" customWidth="1"/>
    <col min="12038" max="12038" width="3" style="52" customWidth="1"/>
    <col min="12039" max="12039" width="17.140625" style="52" customWidth="1"/>
    <col min="12040" max="12040" width="16.42578125" style="52" customWidth="1"/>
    <col min="12041" max="12042" width="14.140625" style="52" customWidth="1"/>
    <col min="12043" max="12043" width="9.5703125" style="52"/>
    <col min="12044" max="12044" width="12.5703125" style="52" bestFit="1" customWidth="1"/>
    <col min="12045" max="12288" width="9.5703125" style="52"/>
    <col min="12289" max="12289" width="3" style="52" customWidth="1"/>
    <col min="12290" max="12290" width="3.5703125" style="52" customWidth="1"/>
    <col min="12291" max="12291" width="12.140625" style="52" customWidth="1"/>
    <col min="12292" max="12292" width="1.5703125" style="52" customWidth="1"/>
    <col min="12293" max="12293" width="12.140625" style="52" customWidth="1"/>
    <col min="12294" max="12294" width="3" style="52" customWidth="1"/>
    <col min="12295" max="12295" width="17.140625" style="52" customWidth="1"/>
    <col min="12296" max="12296" width="16.42578125" style="52" customWidth="1"/>
    <col min="12297" max="12298" width="14.140625" style="52" customWidth="1"/>
    <col min="12299" max="12299" width="9.5703125" style="52"/>
    <col min="12300" max="12300" width="12.5703125" style="52" bestFit="1" customWidth="1"/>
    <col min="12301" max="12544" width="9.5703125" style="52"/>
    <col min="12545" max="12545" width="3" style="52" customWidth="1"/>
    <col min="12546" max="12546" width="3.5703125" style="52" customWidth="1"/>
    <col min="12547" max="12547" width="12.140625" style="52" customWidth="1"/>
    <col min="12548" max="12548" width="1.5703125" style="52" customWidth="1"/>
    <col min="12549" max="12549" width="12.140625" style="52" customWidth="1"/>
    <col min="12550" max="12550" width="3" style="52" customWidth="1"/>
    <col min="12551" max="12551" width="17.140625" style="52" customWidth="1"/>
    <col min="12552" max="12552" width="16.42578125" style="52" customWidth="1"/>
    <col min="12553" max="12554" width="14.140625" style="52" customWidth="1"/>
    <col min="12555" max="12555" width="9.5703125" style="52"/>
    <col min="12556" max="12556" width="12.5703125" style="52" bestFit="1" customWidth="1"/>
    <col min="12557" max="12800" width="9.5703125" style="52"/>
    <col min="12801" max="12801" width="3" style="52" customWidth="1"/>
    <col min="12802" max="12802" width="3.5703125" style="52" customWidth="1"/>
    <col min="12803" max="12803" width="12.140625" style="52" customWidth="1"/>
    <col min="12804" max="12804" width="1.5703125" style="52" customWidth="1"/>
    <col min="12805" max="12805" width="12.140625" style="52" customWidth="1"/>
    <col min="12806" max="12806" width="3" style="52" customWidth="1"/>
    <col min="12807" max="12807" width="17.140625" style="52" customWidth="1"/>
    <col min="12808" max="12808" width="16.42578125" style="52" customWidth="1"/>
    <col min="12809" max="12810" width="14.140625" style="52" customWidth="1"/>
    <col min="12811" max="12811" width="9.5703125" style="52"/>
    <col min="12812" max="12812" width="12.5703125" style="52" bestFit="1" customWidth="1"/>
    <col min="12813" max="13056" width="9.5703125" style="52"/>
    <col min="13057" max="13057" width="3" style="52" customWidth="1"/>
    <col min="13058" max="13058" width="3.5703125" style="52" customWidth="1"/>
    <col min="13059" max="13059" width="12.140625" style="52" customWidth="1"/>
    <col min="13060" max="13060" width="1.5703125" style="52" customWidth="1"/>
    <col min="13061" max="13061" width="12.140625" style="52" customWidth="1"/>
    <col min="13062" max="13062" width="3" style="52" customWidth="1"/>
    <col min="13063" max="13063" width="17.140625" style="52" customWidth="1"/>
    <col min="13064" max="13064" width="16.42578125" style="52" customWidth="1"/>
    <col min="13065" max="13066" width="14.140625" style="52" customWidth="1"/>
    <col min="13067" max="13067" width="9.5703125" style="52"/>
    <col min="13068" max="13068" width="12.5703125" style="52" bestFit="1" customWidth="1"/>
    <col min="13069" max="13312" width="9.5703125" style="52"/>
    <col min="13313" max="13313" width="3" style="52" customWidth="1"/>
    <col min="13314" max="13314" width="3.5703125" style="52" customWidth="1"/>
    <col min="13315" max="13315" width="12.140625" style="52" customWidth="1"/>
    <col min="13316" max="13316" width="1.5703125" style="52" customWidth="1"/>
    <col min="13317" max="13317" width="12.140625" style="52" customWidth="1"/>
    <col min="13318" max="13318" width="3" style="52" customWidth="1"/>
    <col min="13319" max="13319" width="17.140625" style="52" customWidth="1"/>
    <col min="13320" max="13320" width="16.42578125" style="52" customWidth="1"/>
    <col min="13321" max="13322" width="14.140625" style="52" customWidth="1"/>
    <col min="13323" max="13323" width="9.5703125" style="52"/>
    <col min="13324" max="13324" width="12.5703125" style="52" bestFit="1" customWidth="1"/>
    <col min="13325" max="13568" width="9.5703125" style="52"/>
    <col min="13569" max="13569" width="3" style="52" customWidth="1"/>
    <col min="13570" max="13570" width="3.5703125" style="52" customWidth="1"/>
    <col min="13571" max="13571" width="12.140625" style="52" customWidth="1"/>
    <col min="13572" max="13572" width="1.5703125" style="52" customWidth="1"/>
    <col min="13573" max="13573" width="12.140625" style="52" customWidth="1"/>
    <col min="13574" max="13574" width="3" style="52" customWidth="1"/>
    <col min="13575" max="13575" width="17.140625" style="52" customWidth="1"/>
    <col min="13576" max="13576" width="16.42578125" style="52" customWidth="1"/>
    <col min="13577" max="13578" width="14.140625" style="52" customWidth="1"/>
    <col min="13579" max="13579" width="9.5703125" style="52"/>
    <col min="13580" max="13580" width="12.5703125" style="52" bestFit="1" customWidth="1"/>
    <col min="13581" max="13824" width="9.5703125" style="52"/>
    <col min="13825" max="13825" width="3" style="52" customWidth="1"/>
    <col min="13826" max="13826" width="3.5703125" style="52" customWidth="1"/>
    <col min="13827" max="13827" width="12.140625" style="52" customWidth="1"/>
    <col min="13828" max="13828" width="1.5703125" style="52" customWidth="1"/>
    <col min="13829" max="13829" width="12.140625" style="52" customWidth="1"/>
    <col min="13830" max="13830" width="3" style="52" customWidth="1"/>
    <col min="13831" max="13831" width="17.140625" style="52" customWidth="1"/>
    <col min="13832" max="13832" width="16.42578125" style="52" customWidth="1"/>
    <col min="13833" max="13834" width="14.140625" style="52" customWidth="1"/>
    <col min="13835" max="13835" width="9.5703125" style="52"/>
    <col min="13836" max="13836" width="12.5703125" style="52" bestFit="1" customWidth="1"/>
    <col min="13837" max="14080" width="9.5703125" style="52"/>
    <col min="14081" max="14081" width="3" style="52" customWidth="1"/>
    <col min="14082" max="14082" width="3.5703125" style="52" customWidth="1"/>
    <col min="14083" max="14083" width="12.140625" style="52" customWidth="1"/>
    <col min="14084" max="14084" width="1.5703125" style="52" customWidth="1"/>
    <col min="14085" max="14085" width="12.140625" style="52" customWidth="1"/>
    <col min="14086" max="14086" width="3" style="52" customWidth="1"/>
    <col min="14087" max="14087" width="17.140625" style="52" customWidth="1"/>
    <col min="14088" max="14088" width="16.42578125" style="52" customWidth="1"/>
    <col min="14089" max="14090" width="14.140625" style="52" customWidth="1"/>
    <col min="14091" max="14091" width="9.5703125" style="52"/>
    <col min="14092" max="14092" width="12.5703125" style="52" bestFit="1" customWidth="1"/>
    <col min="14093" max="14336" width="9.5703125" style="52"/>
    <col min="14337" max="14337" width="3" style="52" customWidth="1"/>
    <col min="14338" max="14338" width="3.5703125" style="52" customWidth="1"/>
    <col min="14339" max="14339" width="12.140625" style="52" customWidth="1"/>
    <col min="14340" max="14340" width="1.5703125" style="52" customWidth="1"/>
    <col min="14341" max="14341" width="12.140625" style="52" customWidth="1"/>
    <col min="14342" max="14342" width="3" style="52" customWidth="1"/>
    <col min="14343" max="14343" width="17.140625" style="52" customWidth="1"/>
    <col min="14344" max="14344" width="16.42578125" style="52" customWidth="1"/>
    <col min="14345" max="14346" width="14.140625" style="52" customWidth="1"/>
    <col min="14347" max="14347" width="9.5703125" style="52"/>
    <col min="14348" max="14348" width="12.5703125" style="52" bestFit="1" customWidth="1"/>
    <col min="14349" max="14592" width="9.5703125" style="52"/>
    <col min="14593" max="14593" width="3" style="52" customWidth="1"/>
    <col min="14594" max="14594" width="3.5703125" style="52" customWidth="1"/>
    <col min="14595" max="14595" width="12.140625" style="52" customWidth="1"/>
    <col min="14596" max="14596" width="1.5703125" style="52" customWidth="1"/>
    <col min="14597" max="14597" width="12.140625" style="52" customWidth="1"/>
    <col min="14598" max="14598" width="3" style="52" customWidth="1"/>
    <col min="14599" max="14599" width="17.140625" style="52" customWidth="1"/>
    <col min="14600" max="14600" width="16.42578125" style="52" customWidth="1"/>
    <col min="14601" max="14602" width="14.140625" style="52" customWidth="1"/>
    <col min="14603" max="14603" width="9.5703125" style="52"/>
    <col min="14604" max="14604" width="12.5703125" style="52" bestFit="1" customWidth="1"/>
    <col min="14605" max="14848" width="9.5703125" style="52"/>
    <col min="14849" max="14849" width="3" style="52" customWidth="1"/>
    <col min="14850" max="14850" width="3.5703125" style="52" customWidth="1"/>
    <col min="14851" max="14851" width="12.140625" style="52" customWidth="1"/>
    <col min="14852" max="14852" width="1.5703125" style="52" customWidth="1"/>
    <col min="14853" max="14853" width="12.140625" style="52" customWidth="1"/>
    <col min="14854" max="14854" width="3" style="52" customWidth="1"/>
    <col min="14855" max="14855" width="17.140625" style="52" customWidth="1"/>
    <col min="14856" max="14856" width="16.42578125" style="52" customWidth="1"/>
    <col min="14857" max="14858" width="14.140625" style="52" customWidth="1"/>
    <col min="14859" max="14859" width="9.5703125" style="52"/>
    <col min="14860" max="14860" width="12.5703125" style="52" bestFit="1" customWidth="1"/>
    <col min="14861" max="15104" width="9.5703125" style="52"/>
    <col min="15105" max="15105" width="3" style="52" customWidth="1"/>
    <col min="15106" max="15106" width="3.5703125" style="52" customWidth="1"/>
    <col min="15107" max="15107" width="12.140625" style="52" customWidth="1"/>
    <col min="15108" max="15108" width="1.5703125" style="52" customWidth="1"/>
    <col min="15109" max="15109" width="12.140625" style="52" customWidth="1"/>
    <col min="15110" max="15110" width="3" style="52" customWidth="1"/>
    <col min="15111" max="15111" width="17.140625" style="52" customWidth="1"/>
    <col min="15112" max="15112" width="16.42578125" style="52" customWidth="1"/>
    <col min="15113" max="15114" width="14.140625" style="52" customWidth="1"/>
    <col min="15115" max="15115" width="9.5703125" style="52"/>
    <col min="15116" max="15116" width="12.5703125" style="52" bestFit="1" customWidth="1"/>
    <col min="15117" max="15360" width="9.5703125" style="52"/>
    <col min="15361" max="15361" width="3" style="52" customWidth="1"/>
    <col min="15362" max="15362" width="3.5703125" style="52" customWidth="1"/>
    <col min="15363" max="15363" width="12.140625" style="52" customWidth="1"/>
    <col min="15364" max="15364" width="1.5703125" style="52" customWidth="1"/>
    <col min="15365" max="15365" width="12.140625" style="52" customWidth="1"/>
    <col min="15366" max="15366" width="3" style="52" customWidth="1"/>
    <col min="15367" max="15367" width="17.140625" style="52" customWidth="1"/>
    <col min="15368" max="15368" width="16.42578125" style="52" customWidth="1"/>
    <col min="15369" max="15370" width="14.140625" style="52" customWidth="1"/>
    <col min="15371" max="15371" width="9.5703125" style="52"/>
    <col min="15372" max="15372" width="12.5703125" style="52" bestFit="1" customWidth="1"/>
    <col min="15373" max="15616" width="9.5703125" style="52"/>
    <col min="15617" max="15617" width="3" style="52" customWidth="1"/>
    <col min="15618" max="15618" width="3.5703125" style="52" customWidth="1"/>
    <col min="15619" max="15619" width="12.140625" style="52" customWidth="1"/>
    <col min="15620" max="15620" width="1.5703125" style="52" customWidth="1"/>
    <col min="15621" max="15621" width="12.140625" style="52" customWidth="1"/>
    <col min="15622" max="15622" width="3" style="52" customWidth="1"/>
    <col min="15623" max="15623" width="17.140625" style="52" customWidth="1"/>
    <col min="15624" max="15624" width="16.42578125" style="52" customWidth="1"/>
    <col min="15625" max="15626" width="14.140625" style="52" customWidth="1"/>
    <col min="15627" max="15627" width="9.5703125" style="52"/>
    <col min="15628" max="15628" width="12.5703125" style="52" bestFit="1" customWidth="1"/>
    <col min="15629" max="15872" width="9.5703125" style="52"/>
    <col min="15873" max="15873" width="3" style="52" customWidth="1"/>
    <col min="15874" max="15874" width="3.5703125" style="52" customWidth="1"/>
    <col min="15875" max="15875" width="12.140625" style="52" customWidth="1"/>
    <col min="15876" max="15876" width="1.5703125" style="52" customWidth="1"/>
    <col min="15877" max="15877" width="12.140625" style="52" customWidth="1"/>
    <col min="15878" max="15878" width="3" style="52" customWidth="1"/>
    <col min="15879" max="15879" width="17.140625" style="52" customWidth="1"/>
    <col min="15880" max="15880" width="16.42578125" style="52" customWidth="1"/>
    <col min="15881" max="15882" width="14.140625" style="52" customWidth="1"/>
    <col min="15883" max="15883" width="9.5703125" style="52"/>
    <col min="15884" max="15884" width="12.5703125" style="52" bestFit="1" customWidth="1"/>
    <col min="15885" max="16128" width="9.5703125" style="52"/>
    <col min="16129" max="16129" width="3" style="52" customWidth="1"/>
    <col min="16130" max="16130" width="3.5703125" style="52" customWidth="1"/>
    <col min="16131" max="16131" width="12.140625" style="52" customWidth="1"/>
    <col min="16132" max="16132" width="1.5703125" style="52" customWidth="1"/>
    <col min="16133" max="16133" width="12.140625" style="52" customWidth="1"/>
    <col min="16134" max="16134" width="3" style="52" customWidth="1"/>
    <col min="16135" max="16135" width="17.140625" style="52" customWidth="1"/>
    <col min="16136" max="16136" width="16.42578125" style="52" customWidth="1"/>
    <col min="16137" max="16138" width="14.140625" style="52" customWidth="1"/>
    <col min="16139" max="16139" width="9.5703125" style="52"/>
    <col min="16140" max="16140" width="12.5703125" style="52" bestFit="1" customWidth="1"/>
    <col min="16141" max="16384" width="9.5703125" style="52"/>
  </cols>
  <sheetData>
    <row r="1" spans="1:10" ht="12" customHeight="1" thickBot="1">
      <c r="A1" s="52" t="s">
        <v>81</v>
      </c>
      <c r="J1" s="21" t="s">
        <v>80</v>
      </c>
    </row>
    <row r="2" spans="1:10" ht="6" customHeight="1" thickTop="1">
      <c r="A2" s="68"/>
      <c r="B2" s="547" t="s">
        <v>2</v>
      </c>
      <c r="C2" s="547"/>
      <c r="D2" s="547"/>
      <c r="E2" s="547"/>
      <c r="F2" s="67"/>
      <c r="G2" s="561" t="s">
        <v>69</v>
      </c>
      <c r="H2" s="549" t="s">
        <v>68</v>
      </c>
      <c r="I2" s="66"/>
      <c r="J2" s="66"/>
    </row>
    <row r="3" spans="1:10" ht="22.5" customHeight="1">
      <c r="A3" s="65"/>
      <c r="B3" s="548"/>
      <c r="C3" s="548"/>
      <c r="D3" s="548"/>
      <c r="E3" s="548"/>
      <c r="F3" s="64"/>
      <c r="G3" s="562"/>
      <c r="H3" s="550"/>
      <c r="I3" s="63" t="s">
        <v>79</v>
      </c>
      <c r="J3" s="62" t="s">
        <v>78</v>
      </c>
    </row>
    <row r="4" spans="1:10" ht="3" customHeight="1">
      <c r="A4" s="60"/>
      <c r="B4" s="60"/>
      <c r="C4" s="60"/>
      <c r="D4" s="60"/>
      <c r="E4" s="60"/>
      <c r="F4" s="61"/>
      <c r="G4" s="60"/>
      <c r="H4" s="60"/>
      <c r="I4" s="59"/>
      <c r="J4" s="59"/>
    </row>
    <row r="5" spans="1:10" ht="9.75" customHeight="1">
      <c r="A5" s="11" t="s">
        <v>7</v>
      </c>
      <c r="B5" s="553" t="s">
        <v>77</v>
      </c>
      <c r="C5" s="553"/>
      <c r="D5" s="554"/>
      <c r="E5" s="554"/>
      <c r="F5" s="12" t="s">
        <v>9</v>
      </c>
      <c r="G5" s="13"/>
      <c r="H5" s="13"/>
      <c r="I5" s="13"/>
      <c r="J5" s="13"/>
    </row>
    <row r="6" spans="1:10" ht="9.65" customHeight="1">
      <c r="A6" s="14"/>
      <c r="B6" s="14"/>
      <c r="C6" s="552" t="s">
        <v>51</v>
      </c>
      <c r="D6" s="552"/>
      <c r="E6" s="552"/>
      <c r="F6" s="12"/>
      <c r="G6" s="58">
        <v>39177528</v>
      </c>
      <c r="H6" s="58">
        <f t="shared" ref="H6:H11" si="0">SUM(I6:J6)</f>
        <v>25379748</v>
      </c>
      <c r="I6" s="57">
        <v>9670158</v>
      </c>
      <c r="J6" s="57">
        <v>15709590</v>
      </c>
    </row>
    <row r="7" spans="1:10" ht="9.65" customHeight="1">
      <c r="A7" s="14"/>
      <c r="B7" s="14"/>
      <c r="C7" s="552" t="s">
        <v>76</v>
      </c>
      <c r="D7" s="552"/>
      <c r="E7" s="552"/>
      <c r="F7" s="12"/>
      <c r="G7" s="58">
        <v>1227126</v>
      </c>
      <c r="H7" s="58">
        <f t="shared" si="0"/>
        <v>972963</v>
      </c>
      <c r="I7" s="57">
        <v>377133</v>
      </c>
      <c r="J7" s="57">
        <v>595830</v>
      </c>
    </row>
    <row r="8" spans="1:10" ht="9.65" customHeight="1">
      <c r="A8" s="14"/>
      <c r="B8" s="14"/>
      <c r="C8" s="552" t="s">
        <v>75</v>
      </c>
      <c r="D8" s="552"/>
      <c r="E8" s="552"/>
      <c r="F8" s="12"/>
      <c r="G8" s="58">
        <v>16460693</v>
      </c>
      <c r="H8" s="58">
        <f t="shared" si="0"/>
        <v>9717486</v>
      </c>
      <c r="I8" s="57">
        <v>4687836</v>
      </c>
      <c r="J8" s="57">
        <v>5029650</v>
      </c>
    </row>
    <row r="9" spans="1:10" ht="9.65" customHeight="1">
      <c r="A9" s="14"/>
      <c r="B9" s="14"/>
      <c r="C9" s="552" t="s">
        <v>74</v>
      </c>
      <c r="D9" s="552"/>
      <c r="E9" s="552"/>
      <c r="F9" s="12"/>
      <c r="G9" s="58">
        <v>7557696</v>
      </c>
      <c r="H9" s="58">
        <f t="shared" si="0"/>
        <v>5783168</v>
      </c>
      <c r="I9" s="57">
        <v>1698278</v>
      </c>
      <c r="J9" s="57">
        <v>4084890</v>
      </c>
    </row>
    <row r="10" spans="1:10" ht="9.65" customHeight="1">
      <c r="A10" s="14"/>
      <c r="B10" s="14"/>
      <c r="C10" s="552" t="s">
        <v>73</v>
      </c>
      <c r="D10" s="552"/>
      <c r="E10" s="552"/>
      <c r="F10" s="12"/>
      <c r="G10" s="58">
        <v>4823596</v>
      </c>
      <c r="H10" s="58">
        <f t="shared" si="0"/>
        <v>3076327</v>
      </c>
      <c r="I10" s="57">
        <v>1369567</v>
      </c>
      <c r="J10" s="57">
        <v>1706760</v>
      </c>
    </row>
    <row r="11" spans="1:10" ht="9.65" customHeight="1">
      <c r="A11" s="14"/>
      <c r="B11" s="14"/>
      <c r="C11" s="552" t="s">
        <v>72</v>
      </c>
      <c r="D11" s="552"/>
      <c r="E11" s="552"/>
      <c r="F11" s="12"/>
      <c r="G11" s="58">
        <v>11363445</v>
      </c>
      <c r="H11" s="58">
        <f t="shared" si="0"/>
        <v>7119640</v>
      </c>
      <c r="I11" s="57">
        <v>2615080</v>
      </c>
      <c r="J11" s="57">
        <v>4504560</v>
      </c>
    </row>
    <row r="12" spans="1:10" ht="3.75" customHeight="1" thickBot="1">
      <c r="A12" s="54"/>
      <c r="B12" s="54"/>
      <c r="C12" s="54"/>
      <c r="D12" s="54"/>
      <c r="E12" s="54"/>
      <c r="F12" s="56"/>
      <c r="G12" s="54"/>
      <c r="H12" s="55"/>
      <c r="I12" s="54"/>
      <c r="J12" s="54"/>
    </row>
    <row r="13" spans="1:10" ht="4.5" customHeight="1" thickTop="1"/>
    <row r="14" spans="1:10">
      <c r="B14" s="53"/>
    </row>
    <row r="16" spans="1:10">
      <c r="C16" s="19"/>
    </row>
  </sheetData>
  <mergeCells count="10">
    <mergeCell ref="H2:H3"/>
    <mergeCell ref="B5:E5"/>
    <mergeCell ref="C6:E6"/>
    <mergeCell ref="C7:E7"/>
    <mergeCell ref="C8:E8"/>
    <mergeCell ref="C9:E9"/>
    <mergeCell ref="C10:E10"/>
    <mergeCell ref="C11:E11"/>
    <mergeCell ref="B2:E3"/>
    <mergeCell ref="G2:G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/>
  <headerFooter>
    <oddHeader>&amp;L鉄道乗車人員&amp;R&amp;F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1"/>
  <sheetViews>
    <sheetView zoomScaleNormal="100" zoomScaleSheetLayoutView="145" zoomScalePageLayoutView="184" workbookViewId="0"/>
  </sheetViews>
  <sheetFormatPr defaultColWidth="9.5703125" defaultRowHeight="8.5"/>
  <cols>
    <col min="1" max="1" width="3" style="52" customWidth="1"/>
    <col min="2" max="2" width="4.140625" style="52" customWidth="1"/>
    <col min="3" max="3" width="12.140625" style="52" customWidth="1"/>
    <col min="4" max="4" width="1.5703125" style="52" customWidth="1"/>
    <col min="5" max="5" width="12.140625" style="52" customWidth="1"/>
    <col min="6" max="6" width="3" style="52" customWidth="1"/>
    <col min="7" max="10" width="15.42578125" style="69" customWidth="1"/>
    <col min="11" max="11" width="9.5703125" style="69"/>
    <col min="12" max="12" width="12.5703125" style="69" bestFit="1" customWidth="1"/>
    <col min="13" max="16384" width="9.5703125" style="69"/>
  </cols>
  <sheetData>
    <row r="1" spans="1:12" s="52" customFormat="1" ht="12" customHeight="1" thickBot="1">
      <c r="A1" s="51" t="s">
        <v>133</v>
      </c>
      <c r="J1" s="21" t="s">
        <v>132</v>
      </c>
    </row>
    <row r="2" spans="1:12" s="52" customFormat="1" ht="6" customHeight="1" thickTop="1">
      <c r="A2" s="430"/>
      <c r="B2" s="547" t="s">
        <v>131</v>
      </c>
      <c r="C2" s="547"/>
      <c r="D2" s="547"/>
      <c r="E2" s="547"/>
      <c r="F2" s="67"/>
      <c r="G2" s="561" t="s">
        <v>69</v>
      </c>
      <c r="H2" s="549" t="s">
        <v>68</v>
      </c>
      <c r="I2" s="433"/>
      <c r="J2" s="433"/>
    </row>
    <row r="3" spans="1:12" s="52" customFormat="1" ht="22.5" customHeight="1">
      <c r="A3" s="431"/>
      <c r="B3" s="548"/>
      <c r="C3" s="548"/>
      <c r="D3" s="548"/>
      <c r="E3" s="548"/>
      <c r="F3" s="64"/>
      <c r="G3" s="562"/>
      <c r="H3" s="550"/>
      <c r="I3" s="78" t="s">
        <v>5</v>
      </c>
      <c r="J3" s="437" t="s">
        <v>66</v>
      </c>
    </row>
    <row r="4" spans="1:12" ht="4.5" customHeight="1">
      <c r="A4" s="435"/>
      <c r="B4" s="435"/>
      <c r="C4" s="435"/>
      <c r="D4" s="435"/>
      <c r="E4" s="435"/>
      <c r="F4" s="61"/>
      <c r="G4" s="76"/>
      <c r="H4" s="76"/>
      <c r="I4" s="75"/>
      <c r="J4" s="75"/>
    </row>
    <row r="5" spans="1:12" ht="9.75" customHeight="1">
      <c r="A5" s="11" t="s">
        <v>7</v>
      </c>
      <c r="B5" s="553" t="s">
        <v>130</v>
      </c>
      <c r="C5" s="553"/>
      <c r="D5" s="554"/>
      <c r="E5" s="554"/>
      <c r="F5" s="12" t="s">
        <v>129</v>
      </c>
      <c r="G5" s="74"/>
      <c r="H5" s="74"/>
      <c r="I5" s="74"/>
      <c r="J5" s="74"/>
    </row>
    <row r="6" spans="1:12" ht="9.65" customHeight="1">
      <c r="A6" s="14"/>
      <c r="B6" s="14"/>
      <c r="C6" s="552" t="s">
        <v>128</v>
      </c>
      <c r="D6" s="552"/>
      <c r="E6" s="552"/>
      <c r="F6" s="12"/>
      <c r="G6" s="15">
        <v>30706516</v>
      </c>
      <c r="H6" s="15">
        <f>SUM(I6:J6)</f>
        <v>21561844</v>
      </c>
      <c r="I6" s="15">
        <v>7200814</v>
      </c>
      <c r="J6" s="15">
        <v>14361030</v>
      </c>
      <c r="K6" s="72"/>
      <c r="L6" s="73"/>
    </row>
    <row r="7" spans="1:12" ht="9.65" customHeight="1">
      <c r="A7" s="14"/>
      <c r="B7" s="14"/>
      <c r="C7" s="552" t="s">
        <v>127</v>
      </c>
      <c r="D7" s="552"/>
      <c r="E7" s="552"/>
      <c r="F7" s="12"/>
      <c r="G7" s="15">
        <v>12336554</v>
      </c>
      <c r="H7" s="15">
        <f>SUM(I7:J7)</f>
        <v>7576320</v>
      </c>
      <c r="I7" s="15">
        <v>2815078</v>
      </c>
      <c r="J7" s="15">
        <v>4761242</v>
      </c>
      <c r="K7" s="72"/>
    </row>
    <row r="8" spans="1:12" ht="9.65" customHeight="1">
      <c r="A8" s="14"/>
      <c r="B8" s="14"/>
      <c r="C8" s="552" t="s">
        <v>126</v>
      </c>
      <c r="D8" s="552"/>
      <c r="E8" s="552"/>
      <c r="F8" s="12"/>
      <c r="G8" s="15">
        <v>8438167</v>
      </c>
      <c r="H8" s="15">
        <f>SUM(I8:J8)</f>
        <v>5401201</v>
      </c>
      <c r="I8" s="15">
        <v>1981171</v>
      </c>
      <c r="J8" s="15">
        <v>3420030</v>
      </c>
      <c r="K8" s="72"/>
    </row>
    <row r="9" spans="1:12" ht="9.65" customHeight="1">
      <c r="A9" s="14"/>
      <c r="B9" s="14"/>
      <c r="C9" s="552" t="s">
        <v>125</v>
      </c>
      <c r="D9" s="552"/>
      <c r="E9" s="552"/>
      <c r="F9" s="12"/>
      <c r="G9" s="15">
        <v>6660492</v>
      </c>
      <c r="H9" s="15">
        <f>SUM(I9:J9)</f>
        <v>4772759</v>
      </c>
      <c r="I9" s="15">
        <v>1807409</v>
      </c>
      <c r="J9" s="15">
        <v>2965350</v>
      </c>
      <c r="K9" s="72"/>
    </row>
    <row r="10" spans="1:12" ht="9.65" customHeight="1">
      <c r="A10" s="14"/>
      <c r="B10" s="14"/>
      <c r="C10" s="552" t="s">
        <v>124</v>
      </c>
      <c r="D10" s="552"/>
      <c r="E10" s="552"/>
      <c r="F10" s="12"/>
      <c r="G10" s="15">
        <v>3907249</v>
      </c>
      <c r="H10" s="15">
        <f>SUM(I10:J10)</f>
        <v>3093849</v>
      </c>
      <c r="I10" s="15">
        <v>1296639</v>
      </c>
      <c r="J10" s="15">
        <v>1797210</v>
      </c>
      <c r="K10" s="72"/>
    </row>
    <row r="11" spans="1:12" ht="3" customHeight="1">
      <c r="A11" s="14"/>
      <c r="B11" s="14"/>
      <c r="C11" s="14"/>
      <c r="D11" s="14"/>
      <c r="E11" s="14"/>
      <c r="F11" s="12"/>
      <c r="G11" s="15"/>
      <c r="H11" s="15"/>
      <c r="I11" s="15"/>
      <c r="J11" s="15"/>
      <c r="K11" s="72"/>
    </row>
    <row r="12" spans="1:12" ht="9.65" customHeight="1">
      <c r="A12" s="14"/>
      <c r="B12" s="14"/>
      <c r="C12" s="552" t="s">
        <v>87</v>
      </c>
      <c r="D12" s="552"/>
      <c r="E12" s="552"/>
      <c r="F12" s="12"/>
      <c r="G12" s="15">
        <v>20814474</v>
      </c>
      <c r="H12" s="15">
        <f>SUM(I12:J12)</f>
        <v>14735950</v>
      </c>
      <c r="I12" s="15">
        <v>5875060</v>
      </c>
      <c r="J12" s="15">
        <v>8860890</v>
      </c>
      <c r="K12" s="72"/>
    </row>
    <row r="13" spans="1:12" ht="9.65" customHeight="1">
      <c r="A13" s="14"/>
      <c r="B13" s="14"/>
      <c r="C13" s="552" t="s">
        <v>123</v>
      </c>
      <c r="D13" s="552"/>
      <c r="E13" s="552"/>
      <c r="F13" s="12"/>
      <c r="G13" s="15">
        <v>6896455</v>
      </c>
      <c r="H13" s="15">
        <f>SUM(I13:J13)</f>
        <v>5158442</v>
      </c>
      <c r="I13" s="15">
        <v>1743692</v>
      </c>
      <c r="J13" s="15">
        <v>3414750</v>
      </c>
    </row>
    <row r="14" spans="1:12" ht="9.65" customHeight="1">
      <c r="A14" s="14"/>
      <c r="B14" s="14"/>
      <c r="C14" s="552" t="s">
        <v>104</v>
      </c>
      <c r="D14" s="552"/>
      <c r="E14" s="552"/>
      <c r="F14" s="12"/>
      <c r="G14" s="15">
        <v>17158980</v>
      </c>
      <c r="H14" s="15">
        <v>11709017</v>
      </c>
      <c r="I14" s="15">
        <v>4627277</v>
      </c>
      <c r="J14" s="15">
        <v>7081740</v>
      </c>
      <c r="K14" s="72"/>
    </row>
    <row r="15" spans="1:12" ht="9.65" customHeight="1">
      <c r="A15" s="14"/>
      <c r="B15" s="14"/>
      <c r="C15" s="552" t="s">
        <v>122</v>
      </c>
      <c r="D15" s="552"/>
      <c r="E15" s="552"/>
      <c r="F15" s="12"/>
      <c r="G15" s="15">
        <v>10584737</v>
      </c>
      <c r="H15" s="15">
        <f>SUM(I15:J15)</f>
        <v>7990999</v>
      </c>
      <c r="I15" s="15">
        <v>2737849</v>
      </c>
      <c r="J15" s="15">
        <v>5253150</v>
      </c>
      <c r="K15" s="72"/>
    </row>
    <row r="16" spans="1:12" ht="9.65" customHeight="1">
      <c r="A16" s="14"/>
      <c r="B16" s="14"/>
      <c r="C16" s="552" t="s">
        <v>121</v>
      </c>
      <c r="D16" s="552"/>
      <c r="E16" s="552"/>
      <c r="F16" s="12"/>
      <c r="G16" s="15">
        <v>7382740</v>
      </c>
      <c r="H16" s="15">
        <f>SUM(I16:J16)</f>
        <v>5422965</v>
      </c>
      <c r="I16" s="15">
        <v>1957335</v>
      </c>
      <c r="J16" s="15">
        <v>3465630</v>
      </c>
      <c r="K16" s="72"/>
    </row>
    <row r="17" spans="1:11" ht="4" customHeight="1">
      <c r="A17" s="14"/>
      <c r="B17" s="14"/>
      <c r="C17" s="14"/>
      <c r="D17" s="14"/>
      <c r="E17" s="14"/>
      <c r="F17" s="12"/>
      <c r="G17" s="15"/>
      <c r="H17" s="15"/>
      <c r="I17" s="15"/>
      <c r="J17" s="15"/>
      <c r="K17" s="72"/>
    </row>
    <row r="18" spans="1:11" ht="9.65" customHeight="1">
      <c r="A18" s="14"/>
      <c r="B18" s="14"/>
      <c r="C18" s="552" t="s">
        <v>120</v>
      </c>
      <c r="D18" s="552"/>
      <c r="E18" s="552"/>
      <c r="F18" s="12"/>
      <c r="G18" s="15">
        <v>3816919</v>
      </c>
      <c r="H18" s="15">
        <f>SUM(I18:J18)</f>
        <v>2880644</v>
      </c>
      <c r="I18" s="15">
        <v>980324</v>
      </c>
      <c r="J18" s="15">
        <v>1900320</v>
      </c>
      <c r="K18" s="72"/>
    </row>
    <row r="19" spans="1:11" ht="9.65" customHeight="1">
      <c r="A19" s="14"/>
      <c r="B19" s="14"/>
      <c r="C19" s="552" t="s">
        <v>119</v>
      </c>
      <c r="D19" s="552"/>
      <c r="E19" s="552"/>
      <c r="F19" s="12"/>
      <c r="G19" s="15">
        <v>27894768</v>
      </c>
      <c r="H19" s="15">
        <f>SUM(I19:J19)</f>
        <v>18701946</v>
      </c>
      <c r="I19" s="15">
        <v>6966606</v>
      </c>
      <c r="J19" s="15">
        <v>11735340</v>
      </c>
      <c r="K19" s="72"/>
    </row>
    <row r="20" spans="1:11" ht="9.65" customHeight="1">
      <c r="A20" s="14"/>
      <c r="B20" s="14"/>
      <c r="C20" s="552" t="s">
        <v>118</v>
      </c>
      <c r="D20" s="552"/>
      <c r="E20" s="552"/>
      <c r="F20" s="12"/>
      <c r="G20" s="15">
        <v>3709095</v>
      </c>
      <c r="H20" s="15">
        <f>SUM(I20:J20)</f>
        <v>2723382</v>
      </c>
      <c r="I20" s="15">
        <v>892782</v>
      </c>
      <c r="J20" s="15">
        <v>1830600</v>
      </c>
      <c r="K20" s="72"/>
    </row>
    <row r="21" spans="1:11" ht="9.65" customHeight="1">
      <c r="A21" s="14"/>
      <c r="B21" s="14"/>
      <c r="C21" s="552" t="s">
        <v>117</v>
      </c>
      <c r="D21" s="552"/>
      <c r="E21" s="552"/>
      <c r="F21" s="12"/>
      <c r="G21" s="15">
        <v>27640214</v>
      </c>
      <c r="H21" s="15">
        <f>SUM(I21:J21)</f>
        <v>17799777</v>
      </c>
      <c r="I21" s="15">
        <v>6373077</v>
      </c>
      <c r="J21" s="15">
        <v>11426700</v>
      </c>
      <c r="K21" s="72"/>
    </row>
    <row r="22" spans="1:11" ht="9.65" customHeight="1">
      <c r="A22" s="14"/>
      <c r="B22" s="14"/>
      <c r="C22" s="552" t="s">
        <v>116</v>
      </c>
      <c r="D22" s="552"/>
      <c r="E22" s="552"/>
      <c r="F22" s="12"/>
      <c r="G22" s="15">
        <v>10029580</v>
      </c>
      <c r="H22" s="15">
        <f>SUM(I22:J22)</f>
        <v>6330583</v>
      </c>
      <c r="I22" s="15">
        <v>1943503</v>
      </c>
      <c r="J22" s="15">
        <v>4387080</v>
      </c>
      <c r="K22" s="72"/>
    </row>
    <row r="23" spans="1:11" ht="4" customHeight="1">
      <c r="A23" s="14"/>
      <c r="B23" s="14"/>
      <c r="C23" s="14"/>
      <c r="D23" s="14"/>
      <c r="E23" s="14"/>
      <c r="F23" s="12"/>
      <c r="G23" s="15"/>
      <c r="H23" s="15"/>
      <c r="I23" s="15"/>
      <c r="J23" s="15"/>
      <c r="K23" s="72"/>
    </row>
    <row r="24" spans="1:11" ht="9.65" customHeight="1">
      <c r="A24" s="14"/>
      <c r="B24" s="14"/>
      <c r="C24" s="552" t="s">
        <v>115</v>
      </c>
      <c r="D24" s="552"/>
      <c r="E24" s="552"/>
      <c r="F24" s="12"/>
      <c r="G24" s="15">
        <v>9462241</v>
      </c>
      <c r="H24" s="15">
        <f>SUM(I24:J24)</f>
        <v>6614896</v>
      </c>
      <c r="I24" s="15">
        <v>2323426</v>
      </c>
      <c r="J24" s="15">
        <v>4291470</v>
      </c>
      <c r="K24" s="72"/>
    </row>
    <row r="25" spans="1:11" ht="9.65" customHeight="1">
      <c r="A25" s="14"/>
      <c r="B25" s="14"/>
      <c r="C25" s="552" t="s">
        <v>114</v>
      </c>
      <c r="D25" s="552"/>
      <c r="E25" s="552"/>
      <c r="F25" s="12"/>
      <c r="G25" s="15">
        <v>2774296</v>
      </c>
      <c r="H25" s="15">
        <f>SUM(I25:J25)</f>
        <v>2034697</v>
      </c>
      <c r="I25" s="15">
        <v>806737</v>
      </c>
      <c r="J25" s="15">
        <v>1227960</v>
      </c>
      <c r="K25" s="72"/>
    </row>
    <row r="26" spans="1:11" ht="9.65" customHeight="1">
      <c r="A26" s="14"/>
      <c r="B26" s="14"/>
      <c r="C26" s="552" t="s">
        <v>113</v>
      </c>
      <c r="D26" s="552"/>
      <c r="E26" s="552"/>
      <c r="F26" s="12"/>
      <c r="G26" s="15">
        <v>7151293</v>
      </c>
      <c r="H26" s="15">
        <f>SUM(I26:J26)</f>
        <v>3377626</v>
      </c>
      <c r="I26" s="15">
        <v>1311106</v>
      </c>
      <c r="J26" s="15">
        <v>2066520</v>
      </c>
      <c r="K26" s="72"/>
    </row>
    <row r="27" spans="1:11" ht="9.65" customHeight="1">
      <c r="A27" s="14"/>
      <c r="B27" s="14"/>
      <c r="C27" s="552" t="s">
        <v>112</v>
      </c>
      <c r="D27" s="552"/>
      <c r="E27" s="552"/>
      <c r="F27" s="12"/>
      <c r="G27" s="15">
        <v>7681309</v>
      </c>
      <c r="H27" s="15">
        <f>SUM(I27:J27)</f>
        <v>5409573</v>
      </c>
      <c r="I27" s="15">
        <v>1740663</v>
      </c>
      <c r="J27" s="15">
        <v>3668910</v>
      </c>
      <c r="K27" s="72"/>
    </row>
    <row r="28" spans="1:11" ht="9.65" customHeight="1">
      <c r="A28" s="14"/>
      <c r="B28" s="14"/>
      <c r="C28" s="552" t="s">
        <v>111</v>
      </c>
      <c r="D28" s="552"/>
      <c r="E28" s="552"/>
      <c r="F28" s="12"/>
      <c r="G28" s="15">
        <v>5006799</v>
      </c>
      <c r="H28" s="15">
        <f>SUM(I28:J28)</f>
        <v>3671940</v>
      </c>
      <c r="I28" s="15">
        <v>1151850</v>
      </c>
      <c r="J28" s="15">
        <v>2520090</v>
      </c>
      <c r="K28" s="72"/>
    </row>
    <row r="29" spans="1:11" ht="4" customHeight="1">
      <c r="A29" s="14"/>
      <c r="B29" s="14"/>
      <c r="C29" s="14"/>
      <c r="D29" s="14"/>
      <c r="E29" s="14"/>
      <c r="F29" s="12"/>
      <c r="G29" s="15"/>
      <c r="H29" s="15"/>
      <c r="I29" s="15"/>
      <c r="J29" s="15"/>
      <c r="K29" s="72"/>
    </row>
    <row r="30" spans="1:11" ht="9.65" customHeight="1">
      <c r="A30" s="14"/>
      <c r="B30" s="14"/>
      <c r="C30" s="552" t="s">
        <v>110</v>
      </c>
      <c r="D30" s="552"/>
      <c r="E30" s="552"/>
      <c r="F30" s="12"/>
      <c r="G30" s="15">
        <v>4243118</v>
      </c>
      <c r="H30" s="15">
        <f>SUM(I30:J30)</f>
        <v>3019423</v>
      </c>
      <c r="I30" s="15">
        <v>947263</v>
      </c>
      <c r="J30" s="15">
        <v>2072160</v>
      </c>
      <c r="K30" s="72"/>
    </row>
    <row r="31" spans="1:11" ht="9.65" customHeight="1">
      <c r="A31" s="14"/>
      <c r="B31" s="14"/>
      <c r="C31" s="552" t="s">
        <v>109</v>
      </c>
      <c r="D31" s="552"/>
      <c r="E31" s="552"/>
      <c r="F31" s="12"/>
      <c r="G31" s="15">
        <v>2253996</v>
      </c>
      <c r="H31" s="15">
        <f>SUM(I31:J31)</f>
        <v>1787488</v>
      </c>
      <c r="I31" s="15">
        <v>471988</v>
      </c>
      <c r="J31" s="15">
        <v>1315500</v>
      </c>
      <c r="K31" s="72"/>
    </row>
    <row r="32" spans="1:11" ht="9.65" customHeight="1">
      <c r="A32" s="14"/>
      <c r="B32" s="14"/>
      <c r="C32" s="552" t="s">
        <v>108</v>
      </c>
      <c r="D32" s="552"/>
      <c r="E32" s="552"/>
      <c r="F32" s="12"/>
      <c r="G32" s="15">
        <v>1583017</v>
      </c>
      <c r="H32" s="15">
        <f>SUM(I32:J32)</f>
        <v>1190190</v>
      </c>
      <c r="I32" s="15">
        <v>343860</v>
      </c>
      <c r="J32" s="15">
        <v>846330</v>
      </c>
      <c r="K32" s="72"/>
    </row>
    <row r="33" spans="1:11" ht="9.65" customHeight="1">
      <c r="A33" s="14"/>
      <c r="B33" s="14"/>
      <c r="C33" s="552" t="s">
        <v>107</v>
      </c>
      <c r="D33" s="552"/>
      <c r="E33" s="552"/>
      <c r="F33" s="12"/>
      <c r="G33" s="15">
        <v>1239727</v>
      </c>
      <c r="H33" s="15">
        <f>SUM(I33:J33)</f>
        <v>924870</v>
      </c>
      <c r="I33" s="15">
        <v>307440</v>
      </c>
      <c r="J33" s="15">
        <v>617430</v>
      </c>
      <c r="K33" s="72"/>
    </row>
    <row r="34" spans="1:11" ht="9.65" customHeight="1">
      <c r="A34" s="14"/>
      <c r="B34" s="14"/>
      <c r="C34" s="552" t="s">
        <v>106</v>
      </c>
      <c r="D34" s="552"/>
      <c r="E34" s="552"/>
      <c r="F34" s="12"/>
      <c r="G34" s="15">
        <v>1124405</v>
      </c>
      <c r="H34" s="15">
        <f>SUM(I34:J34)</f>
        <v>880295</v>
      </c>
      <c r="I34" s="15">
        <v>308045</v>
      </c>
      <c r="J34" s="15">
        <v>572250</v>
      </c>
      <c r="K34" s="72"/>
    </row>
    <row r="35" spans="1:11" ht="4" customHeight="1">
      <c r="A35" s="14"/>
      <c r="B35" s="14"/>
      <c r="C35" s="14"/>
      <c r="D35" s="14"/>
      <c r="E35" s="14"/>
      <c r="F35" s="12"/>
      <c r="G35" s="15"/>
      <c r="H35" s="15"/>
      <c r="I35" s="15"/>
      <c r="J35" s="15"/>
      <c r="K35" s="72"/>
    </row>
    <row r="36" spans="1:11" ht="9.65" customHeight="1">
      <c r="A36" s="14"/>
      <c r="B36" s="14"/>
      <c r="C36" s="552" t="s">
        <v>105</v>
      </c>
      <c r="D36" s="552"/>
      <c r="E36" s="552"/>
      <c r="F36" s="12"/>
      <c r="G36" s="15">
        <v>710100</v>
      </c>
      <c r="H36" s="15">
        <f>SUM(I36:J36)</f>
        <v>624127</v>
      </c>
      <c r="I36" s="15">
        <v>286237</v>
      </c>
      <c r="J36" s="15">
        <v>337890</v>
      </c>
      <c r="K36" s="72"/>
    </row>
    <row r="37" spans="1:11" ht="9.65" customHeight="1">
      <c r="A37" s="14"/>
      <c r="B37" s="14"/>
      <c r="C37" s="552" t="s">
        <v>11</v>
      </c>
      <c r="D37" s="552"/>
      <c r="E37" s="552"/>
      <c r="F37" s="12"/>
      <c r="G37" s="15">
        <v>11373428</v>
      </c>
      <c r="H37" s="15">
        <v>7596664</v>
      </c>
      <c r="I37" s="15">
        <v>2978644</v>
      </c>
      <c r="J37" s="15">
        <v>4618020</v>
      </c>
      <c r="K37" s="72"/>
    </row>
    <row r="38" spans="1:11" ht="4" customHeight="1">
      <c r="A38" s="14"/>
      <c r="B38" s="14"/>
      <c r="C38" s="14"/>
      <c r="D38" s="14"/>
      <c r="E38" s="14"/>
      <c r="F38" s="12"/>
      <c r="G38" s="15"/>
      <c r="H38" s="15"/>
      <c r="I38" s="15"/>
      <c r="J38" s="15"/>
      <c r="K38" s="72"/>
    </row>
    <row r="39" spans="1:11" ht="9.75" customHeight="1">
      <c r="A39" s="11" t="s">
        <v>7</v>
      </c>
      <c r="B39" s="553" t="s">
        <v>697</v>
      </c>
      <c r="C39" s="553"/>
      <c r="D39" s="554"/>
      <c r="E39" s="554"/>
      <c r="F39" s="12" t="s">
        <v>129</v>
      </c>
      <c r="G39" s="15"/>
      <c r="H39" s="15"/>
      <c r="I39" s="15"/>
      <c r="J39" s="15"/>
      <c r="K39" s="72"/>
    </row>
    <row r="40" spans="1:11" ht="9.65" customHeight="1">
      <c r="A40" s="14"/>
      <c r="B40" s="14"/>
      <c r="C40" s="552" t="s">
        <v>104</v>
      </c>
      <c r="D40" s="552"/>
      <c r="E40" s="552"/>
      <c r="F40" s="12"/>
      <c r="G40" s="15">
        <v>6139031</v>
      </c>
      <c r="H40" s="15">
        <f>SUM(I40:J40)</f>
        <v>4335700</v>
      </c>
      <c r="I40" s="15">
        <v>1781410</v>
      </c>
      <c r="J40" s="15">
        <v>2554290</v>
      </c>
      <c r="K40" s="72"/>
    </row>
    <row r="41" spans="1:11" ht="9.65" customHeight="1">
      <c r="A41" s="14"/>
      <c r="B41" s="14"/>
      <c r="C41" s="552" t="s">
        <v>103</v>
      </c>
      <c r="D41" s="552"/>
      <c r="E41" s="552"/>
      <c r="F41" s="12"/>
      <c r="G41" s="15">
        <v>4001272</v>
      </c>
      <c r="H41" s="15">
        <f>SUM(I41:J41)</f>
        <v>3094975</v>
      </c>
      <c r="I41" s="15">
        <v>1145215</v>
      </c>
      <c r="J41" s="15">
        <v>1949760</v>
      </c>
      <c r="K41" s="72"/>
    </row>
    <row r="42" spans="1:11" ht="9.65" customHeight="1">
      <c r="A42" s="14"/>
      <c r="B42" s="14"/>
      <c r="C42" s="552" t="s">
        <v>28</v>
      </c>
      <c r="D42" s="552"/>
      <c r="E42" s="552"/>
      <c r="F42" s="12"/>
      <c r="G42" s="15">
        <v>17977037</v>
      </c>
      <c r="H42" s="15">
        <f>SUM(I42:J42)</f>
        <v>13290577</v>
      </c>
      <c r="I42" s="15">
        <v>4805557</v>
      </c>
      <c r="J42" s="15">
        <v>8485020</v>
      </c>
      <c r="K42" s="72"/>
    </row>
    <row r="43" spans="1:11" ht="9.65" customHeight="1">
      <c r="A43" s="14"/>
      <c r="B43" s="14"/>
      <c r="C43" s="552" t="s">
        <v>102</v>
      </c>
      <c r="D43" s="552"/>
      <c r="E43" s="552"/>
      <c r="F43" s="12"/>
      <c r="G43" s="15">
        <v>6237185</v>
      </c>
      <c r="H43" s="15">
        <f>SUM(I43:J43)</f>
        <v>4738677</v>
      </c>
      <c r="I43" s="15">
        <v>1669557</v>
      </c>
      <c r="J43" s="15">
        <v>3069120</v>
      </c>
      <c r="K43" s="72"/>
    </row>
    <row r="44" spans="1:11" ht="9.65" customHeight="1">
      <c r="A44" s="14"/>
      <c r="B44" s="14"/>
      <c r="C44" s="552" t="s">
        <v>101</v>
      </c>
      <c r="D44" s="552"/>
      <c r="E44" s="552"/>
      <c r="F44" s="12"/>
      <c r="G44" s="15">
        <v>5569726</v>
      </c>
      <c r="H44" s="15">
        <f>SUM(I44:J44)</f>
        <v>4379004</v>
      </c>
      <c r="I44" s="15">
        <v>1599084</v>
      </c>
      <c r="J44" s="15">
        <v>2779920</v>
      </c>
      <c r="K44" s="72"/>
    </row>
    <row r="45" spans="1:11" ht="4" customHeight="1">
      <c r="A45" s="14"/>
      <c r="B45" s="14"/>
      <c r="C45" s="14"/>
      <c r="D45" s="14"/>
      <c r="E45" s="14"/>
      <c r="F45" s="12"/>
      <c r="G45" s="15"/>
      <c r="H45" s="15"/>
      <c r="I45" s="15"/>
      <c r="J45" s="15"/>
      <c r="K45" s="72"/>
    </row>
    <row r="46" spans="1:11" ht="9.65" customHeight="1">
      <c r="A46" s="14"/>
      <c r="B46" s="14"/>
      <c r="C46" s="552" t="s">
        <v>100</v>
      </c>
      <c r="D46" s="552"/>
      <c r="E46" s="552"/>
      <c r="F46" s="12"/>
      <c r="G46" s="15">
        <v>21725325</v>
      </c>
      <c r="H46" s="15">
        <f>SUM(I46:J46)</f>
        <v>16403490</v>
      </c>
      <c r="I46" s="15">
        <v>5694210</v>
      </c>
      <c r="J46" s="15">
        <v>10709280</v>
      </c>
      <c r="K46" s="72"/>
    </row>
    <row r="47" spans="1:11" ht="9.65" customHeight="1">
      <c r="A47" s="14"/>
      <c r="B47" s="14"/>
      <c r="C47" s="552" t="s">
        <v>99</v>
      </c>
      <c r="D47" s="552"/>
      <c r="E47" s="552"/>
      <c r="F47" s="12"/>
      <c r="G47" s="15">
        <v>3695884</v>
      </c>
      <c r="H47" s="15">
        <f>SUM(I47:J47)</f>
        <v>2899646</v>
      </c>
      <c r="I47" s="15">
        <v>1047416</v>
      </c>
      <c r="J47" s="15">
        <v>1852230</v>
      </c>
      <c r="K47" s="72"/>
    </row>
    <row r="48" spans="1:11" ht="9.65" customHeight="1">
      <c r="A48" s="14"/>
      <c r="B48" s="14"/>
      <c r="C48" s="552" t="s">
        <v>98</v>
      </c>
      <c r="D48" s="552"/>
      <c r="E48" s="552"/>
      <c r="F48" s="12"/>
      <c r="G48" s="15">
        <v>4683674</v>
      </c>
      <c r="H48" s="15">
        <f>SUM(I48:J48)</f>
        <v>3621182</v>
      </c>
      <c r="I48" s="15">
        <v>1405082</v>
      </c>
      <c r="J48" s="15">
        <v>2216100</v>
      </c>
      <c r="K48" s="72"/>
    </row>
    <row r="49" spans="1:11" ht="9.65" customHeight="1">
      <c r="A49" s="14"/>
      <c r="B49" s="14"/>
      <c r="C49" s="552" t="s">
        <v>97</v>
      </c>
      <c r="D49" s="552"/>
      <c r="E49" s="552"/>
      <c r="F49" s="12"/>
      <c r="G49" s="15">
        <v>6270263</v>
      </c>
      <c r="H49" s="15">
        <f>SUM(I49:J49)</f>
        <v>4836397</v>
      </c>
      <c r="I49" s="15">
        <v>1551427</v>
      </c>
      <c r="J49" s="15">
        <v>3284970</v>
      </c>
      <c r="K49" s="72"/>
    </row>
    <row r="50" spans="1:11" ht="9.65" customHeight="1">
      <c r="A50" s="14"/>
      <c r="B50" s="14"/>
      <c r="C50" s="552" t="s">
        <v>96</v>
      </c>
      <c r="D50" s="552"/>
      <c r="E50" s="552"/>
      <c r="F50" s="12"/>
      <c r="G50" s="15">
        <v>16905338</v>
      </c>
      <c r="H50" s="15">
        <f>SUM(I50:J50)</f>
        <v>11998816</v>
      </c>
      <c r="I50" s="15">
        <v>4218136</v>
      </c>
      <c r="J50" s="15">
        <v>7780680</v>
      </c>
      <c r="K50" s="72"/>
    </row>
    <row r="51" spans="1:11" ht="4" customHeight="1">
      <c r="A51" s="14"/>
      <c r="B51" s="14"/>
      <c r="C51" s="14"/>
      <c r="D51" s="14"/>
      <c r="E51" s="14"/>
      <c r="F51" s="12"/>
      <c r="G51" s="15"/>
      <c r="H51" s="15"/>
      <c r="I51" s="15"/>
      <c r="J51" s="15"/>
      <c r="K51" s="72"/>
    </row>
    <row r="52" spans="1:11" ht="9.65" customHeight="1">
      <c r="A52" s="14"/>
      <c r="B52" s="14"/>
      <c r="C52" s="552" t="s">
        <v>95</v>
      </c>
      <c r="D52" s="552"/>
      <c r="E52" s="552"/>
      <c r="F52" s="12"/>
      <c r="G52" s="15">
        <v>5453255</v>
      </c>
      <c r="H52" s="15">
        <f>SUM(I52:J52)</f>
        <v>3391615</v>
      </c>
      <c r="I52" s="15">
        <v>1024765</v>
      </c>
      <c r="J52" s="15">
        <v>2366850</v>
      </c>
      <c r="K52" s="72"/>
    </row>
    <row r="53" spans="1:11" ht="9.65" customHeight="1">
      <c r="A53" s="14"/>
      <c r="B53" s="14"/>
      <c r="C53" s="552" t="s">
        <v>94</v>
      </c>
      <c r="D53" s="552"/>
      <c r="E53" s="552"/>
      <c r="F53" s="12"/>
      <c r="G53" s="15">
        <v>4955318</v>
      </c>
      <c r="H53" s="15">
        <f>SUM(I53:J53)</f>
        <v>3832705</v>
      </c>
      <c r="I53" s="15">
        <v>1266205</v>
      </c>
      <c r="J53" s="15">
        <v>2566500</v>
      </c>
      <c r="K53" s="72"/>
    </row>
    <row r="54" spans="1:11" ht="9.65" customHeight="1">
      <c r="A54" s="14"/>
      <c r="B54" s="14"/>
      <c r="C54" s="552" t="s">
        <v>93</v>
      </c>
      <c r="D54" s="552"/>
      <c r="E54" s="552"/>
      <c r="F54" s="12"/>
      <c r="G54" s="15">
        <v>4045533</v>
      </c>
      <c r="H54" s="15">
        <f>SUM(I54:J54)</f>
        <v>3208417</v>
      </c>
      <c r="I54" s="15">
        <v>1062217</v>
      </c>
      <c r="J54" s="15">
        <v>2146200</v>
      </c>
      <c r="K54" s="72"/>
    </row>
    <row r="55" spans="1:11" ht="9.65" customHeight="1">
      <c r="A55" s="14"/>
      <c r="B55" s="14"/>
      <c r="C55" s="552" t="s">
        <v>92</v>
      </c>
      <c r="D55" s="552"/>
      <c r="E55" s="552"/>
      <c r="F55" s="12"/>
      <c r="G55" s="15">
        <v>29999393</v>
      </c>
      <c r="H55" s="15">
        <f>SUM(I55:J55)</f>
        <v>22127462</v>
      </c>
      <c r="I55" s="15">
        <v>7247492</v>
      </c>
      <c r="J55" s="15">
        <v>14879970</v>
      </c>
      <c r="K55" s="72"/>
    </row>
    <row r="56" spans="1:11" ht="9.65" customHeight="1">
      <c r="A56" s="14"/>
      <c r="B56" s="14"/>
      <c r="C56" s="552" t="s">
        <v>91</v>
      </c>
      <c r="D56" s="552"/>
      <c r="E56" s="552"/>
      <c r="F56" s="12"/>
      <c r="G56" s="15">
        <v>2497832</v>
      </c>
      <c r="H56" s="15">
        <f>SUM(I56:J56)</f>
        <v>1935533</v>
      </c>
      <c r="I56" s="15">
        <v>642863</v>
      </c>
      <c r="J56" s="15">
        <v>1292670</v>
      </c>
      <c r="K56" s="72"/>
    </row>
    <row r="57" spans="1:11" ht="4" customHeight="1">
      <c r="A57" s="14"/>
      <c r="B57" s="14"/>
      <c r="C57" s="14"/>
      <c r="D57" s="14"/>
      <c r="E57" s="14"/>
      <c r="F57" s="12"/>
      <c r="G57" s="15"/>
      <c r="H57" s="15"/>
      <c r="I57" s="15"/>
      <c r="J57" s="15"/>
      <c r="K57" s="72"/>
    </row>
    <row r="58" spans="1:11" ht="9.65" customHeight="1">
      <c r="A58" s="14"/>
      <c r="B58" s="14"/>
      <c r="C58" s="552" t="s">
        <v>90</v>
      </c>
      <c r="D58" s="552"/>
      <c r="E58" s="552"/>
      <c r="F58" s="12"/>
      <c r="G58" s="15">
        <v>3647112</v>
      </c>
      <c r="H58" s="15">
        <f>SUM(I58:J58)</f>
        <v>2712397</v>
      </c>
      <c r="I58" s="15">
        <v>935167</v>
      </c>
      <c r="J58" s="15">
        <v>1777230</v>
      </c>
      <c r="K58" s="72"/>
    </row>
    <row r="59" spans="1:11" ht="9.65" customHeight="1">
      <c r="A59" s="14"/>
      <c r="B59" s="14"/>
      <c r="C59" s="552" t="s">
        <v>89</v>
      </c>
      <c r="D59" s="552"/>
      <c r="E59" s="552"/>
      <c r="F59" s="12"/>
      <c r="G59" s="15">
        <v>3836703</v>
      </c>
      <c r="H59" s="15">
        <f>SUM(I59:J59)</f>
        <v>2514842</v>
      </c>
      <c r="I59" s="15">
        <v>1572212</v>
      </c>
      <c r="J59" s="15">
        <v>942630</v>
      </c>
      <c r="K59" s="72"/>
    </row>
    <row r="60" spans="1:11" ht="4" customHeight="1">
      <c r="A60" s="14"/>
      <c r="B60" s="14"/>
      <c r="C60" s="14"/>
      <c r="D60" s="14"/>
      <c r="E60" s="14"/>
      <c r="F60" s="12"/>
      <c r="G60" s="15"/>
      <c r="H60" s="15"/>
      <c r="I60" s="15"/>
      <c r="J60" s="15"/>
      <c r="K60" s="72"/>
    </row>
    <row r="61" spans="1:11">
      <c r="A61" s="11" t="s">
        <v>7</v>
      </c>
      <c r="B61" s="553" t="s">
        <v>88</v>
      </c>
      <c r="C61" s="553"/>
      <c r="D61" s="554"/>
      <c r="E61" s="554"/>
      <c r="F61" s="12" t="s">
        <v>129</v>
      </c>
      <c r="G61" s="15"/>
      <c r="H61" s="15"/>
      <c r="I61" s="15"/>
      <c r="J61" s="15"/>
      <c r="K61" s="72"/>
    </row>
    <row r="62" spans="1:11" ht="9.65" customHeight="1">
      <c r="A62" s="14"/>
      <c r="B62" s="14"/>
      <c r="C62" s="552" t="s">
        <v>87</v>
      </c>
      <c r="D62" s="552"/>
      <c r="E62" s="552"/>
      <c r="F62" s="12"/>
      <c r="G62" s="15">
        <v>2782587</v>
      </c>
      <c r="H62" s="15">
        <f>SUM(I62:J62)</f>
        <v>2061458</v>
      </c>
      <c r="I62" s="15">
        <v>1109648</v>
      </c>
      <c r="J62" s="15">
        <v>951810</v>
      </c>
      <c r="K62" s="72"/>
    </row>
    <row r="63" spans="1:11" ht="9.65" customHeight="1">
      <c r="A63" s="14"/>
      <c r="B63" s="14"/>
      <c r="C63" s="552" t="s">
        <v>86</v>
      </c>
      <c r="D63" s="552"/>
      <c r="E63" s="552"/>
      <c r="F63" s="12"/>
      <c r="G63" s="15">
        <v>1845661</v>
      </c>
      <c r="H63" s="15">
        <f>SUM(I63:J63)</f>
        <v>1439635</v>
      </c>
      <c r="I63" s="15">
        <v>480805</v>
      </c>
      <c r="J63" s="15">
        <v>958830</v>
      </c>
      <c r="K63" s="72"/>
    </row>
    <row r="64" spans="1:11" ht="9.65" customHeight="1">
      <c r="A64" s="14"/>
      <c r="B64" s="14"/>
      <c r="C64" s="552" t="s">
        <v>85</v>
      </c>
      <c r="D64" s="552"/>
      <c r="E64" s="552"/>
      <c r="F64" s="12"/>
      <c r="G64" s="15">
        <v>4520580</v>
      </c>
      <c r="H64" s="15">
        <f>SUM(I64:J64)</f>
        <v>3423333</v>
      </c>
      <c r="I64" s="15">
        <v>964863</v>
      </c>
      <c r="J64" s="15">
        <v>2458470</v>
      </c>
      <c r="K64" s="72"/>
    </row>
    <row r="65" spans="1:11" ht="9.75" customHeight="1">
      <c r="A65" s="14"/>
      <c r="B65" s="14"/>
      <c r="C65" s="552" t="s">
        <v>84</v>
      </c>
      <c r="D65" s="552"/>
      <c r="E65" s="552"/>
      <c r="F65" s="12"/>
      <c r="G65" s="15">
        <v>1599263</v>
      </c>
      <c r="H65" s="15">
        <f>SUM(I65:J65)</f>
        <v>1293631</v>
      </c>
      <c r="I65" s="15">
        <v>339601</v>
      </c>
      <c r="J65" s="15">
        <v>954030</v>
      </c>
      <c r="K65" s="72"/>
    </row>
    <row r="66" spans="1:11" ht="9.75" customHeight="1">
      <c r="A66" s="14"/>
      <c r="B66" s="14"/>
      <c r="C66" s="552" t="s">
        <v>83</v>
      </c>
      <c r="D66" s="552"/>
      <c r="E66" s="552"/>
      <c r="F66" s="12"/>
      <c r="G66" s="15">
        <v>1842847</v>
      </c>
      <c r="H66" s="15">
        <f>SUM(I66:J66)</f>
        <v>1358692</v>
      </c>
      <c r="I66" s="15">
        <v>496762</v>
      </c>
      <c r="J66" s="15">
        <v>861930</v>
      </c>
      <c r="K66" s="72"/>
    </row>
    <row r="67" spans="1:11" ht="4.5" customHeight="1" thickBot="1">
      <c r="A67" s="54"/>
      <c r="B67" s="54"/>
      <c r="C67" s="54"/>
      <c r="D67" s="54"/>
      <c r="E67" s="54"/>
      <c r="F67" s="56"/>
      <c r="G67" s="70"/>
      <c r="H67" s="71"/>
      <c r="I67" s="70"/>
      <c r="J67" s="70"/>
    </row>
    <row r="68" spans="1:11" ht="3" customHeight="1" thickTop="1"/>
    <row r="69" spans="1:11" s="52" customFormat="1">
      <c r="A69" s="52" t="s">
        <v>82</v>
      </c>
    </row>
    <row r="71" spans="1:11">
      <c r="E71" s="69"/>
    </row>
  </sheetData>
  <mergeCells count="55">
    <mergeCell ref="G2:G3"/>
    <mergeCell ref="H2:H3"/>
    <mergeCell ref="B5:E5"/>
    <mergeCell ref="C6:E6"/>
    <mergeCell ref="C12:E12"/>
    <mergeCell ref="C7:E7"/>
    <mergeCell ref="C8:E8"/>
    <mergeCell ref="C9:E9"/>
    <mergeCell ref="C10:E10"/>
    <mergeCell ref="B2:E3"/>
    <mergeCell ref="C13:E13"/>
    <mergeCell ref="C28:E28"/>
    <mergeCell ref="C15:E15"/>
    <mergeCell ref="C16:E16"/>
    <mergeCell ref="C18:E18"/>
    <mergeCell ref="C19:E19"/>
    <mergeCell ref="C20:E20"/>
    <mergeCell ref="C21:E21"/>
    <mergeCell ref="C22:E22"/>
    <mergeCell ref="C14:E14"/>
    <mergeCell ref="C24:E24"/>
    <mergeCell ref="C25:E25"/>
    <mergeCell ref="C26:E26"/>
    <mergeCell ref="C27:E27"/>
    <mergeCell ref="C30:E30"/>
    <mergeCell ref="C31:E31"/>
    <mergeCell ref="C32:E32"/>
    <mergeCell ref="C33:E33"/>
    <mergeCell ref="C34:E34"/>
    <mergeCell ref="C50:E50"/>
    <mergeCell ref="C52:E52"/>
    <mergeCell ref="C53:E53"/>
    <mergeCell ref="C54:E54"/>
    <mergeCell ref="C36:E36"/>
    <mergeCell ref="C37:E37"/>
    <mergeCell ref="B39:E39"/>
    <mergeCell ref="C40:E40"/>
    <mergeCell ref="C41:E41"/>
    <mergeCell ref="C42:E42"/>
    <mergeCell ref="C44:E44"/>
    <mergeCell ref="C46:E46"/>
    <mergeCell ref="C47:E47"/>
    <mergeCell ref="C48:E48"/>
    <mergeCell ref="C49:E49"/>
    <mergeCell ref="C43:E43"/>
    <mergeCell ref="C55:E55"/>
    <mergeCell ref="C56:E56"/>
    <mergeCell ref="C66:E66"/>
    <mergeCell ref="C59:E59"/>
    <mergeCell ref="B61:E61"/>
    <mergeCell ref="C62:E62"/>
    <mergeCell ref="C63:E63"/>
    <mergeCell ref="C64:E64"/>
    <mergeCell ref="C65:E65"/>
    <mergeCell ref="C58:E58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&amp;L鉄道乗車人員&amp;R&amp;F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4"/>
  <sheetViews>
    <sheetView zoomScaleNormal="100" zoomScaleSheetLayoutView="130" zoomScalePageLayoutView="150" workbookViewId="0"/>
  </sheetViews>
  <sheetFormatPr defaultColWidth="9.5703125" defaultRowHeight="8.5"/>
  <cols>
    <col min="1" max="1" width="3" style="86" customWidth="1"/>
    <col min="2" max="2" width="3.5703125" style="86" customWidth="1"/>
    <col min="3" max="3" width="12.140625" style="86" customWidth="1"/>
    <col min="4" max="4" width="1.5703125" style="86" customWidth="1"/>
    <col min="5" max="5" width="12.140625" style="86" customWidth="1"/>
    <col min="6" max="6" width="3" style="86" customWidth="1"/>
    <col min="7" max="10" width="16.140625" style="85" customWidth="1"/>
    <col min="11" max="16384" width="9.5703125" style="85"/>
  </cols>
  <sheetData>
    <row r="1" spans="1:12" s="86" customFormat="1" ht="11.25" customHeight="1" thickBot="1">
      <c r="A1" s="107" t="s">
        <v>201</v>
      </c>
      <c r="J1" s="21" t="s">
        <v>200</v>
      </c>
    </row>
    <row r="2" spans="1:12" s="86" customFormat="1" ht="6" customHeight="1" thickTop="1">
      <c r="A2" s="106"/>
      <c r="B2" s="565" t="s">
        <v>2</v>
      </c>
      <c r="C2" s="565"/>
      <c r="D2" s="565"/>
      <c r="E2" s="565"/>
      <c r="F2" s="106"/>
      <c r="G2" s="561" t="s">
        <v>69</v>
      </c>
      <c r="H2" s="549" t="s">
        <v>68</v>
      </c>
      <c r="I2" s="105"/>
      <c r="J2" s="105"/>
    </row>
    <row r="3" spans="1:12" s="86" customFormat="1" ht="19.5" customHeight="1">
      <c r="A3" s="98"/>
      <c r="B3" s="566"/>
      <c r="C3" s="566"/>
      <c r="D3" s="566"/>
      <c r="E3" s="566"/>
      <c r="F3" s="98"/>
      <c r="G3" s="562"/>
      <c r="H3" s="550"/>
      <c r="I3" s="104" t="s">
        <v>5</v>
      </c>
      <c r="J3" s="103" t="s">
        <v>199</v>
      </c>
      <c r="K3" s="69"/>
    </row>
    <row r="4" spans="1:12" ht="3.75" customHeight="1">
      <c r="A4" s="102"/>
      <c r="B4" s="101"/>
      <c r="C4" s="101"/>
      <c r="D4" s="101"/>
      <c r="E4" s="101"/>
      <c r="F4" s="100"/>
      <c r="G4" s="97"/>
      <c r="H4" s="97"/>
      <c r="I4" s="99"/>
      <c r="J4" s="99"/>
    </row>
    <row r="5" spans="1:12" ht="11.9" customHeight="1">
      <c r="A5" s="94" t="s">
        <v>7</v>
      </c>
      <c r="B5" s="553" t="s">
        <v>198</v>
      </c>
      <c r="C5" s="553"/>
      <c r="D5" s="564"/>
      <c r="E5" s="564"/>
      <c r="F5" s="12" t="s">
        <v>9</v>
      </c>
      <c r="G5" s="15"/>
      <c r="H5" s="15"/>
      <c r="I5" s="15"/>
      <c r="J5" s="15"/>
      <c r="K5" s="93"/>
    </row>
    <row r="6" spans="1:12" ht="11.9" customHeight="1">
      <c r="A6" s="92"/>
      <c r="B6" s="14"/>
      <c r="C6" s="552" t="s">
        <v>197</v>
      </c>
      <c r="D6" s="552"/>
      <c r="E6" s="552"/>
      <c r="F6" s="12"/>
      <c r="G6" s="15">
        <v>23973794</v>
      </c>
      <c r="H6" s="15">
        <v>17559375</v>
      </c>
      <c r="I6" s="15">
        <v>8326125</v>
      </c>
      <c r="J6" s="15">
        <v>9233250</v>
      </c>
      <c r="K6" s="90"/>
      <c r="L6" s="90"/>
    </row>
    <row r="7" spans="1:12" ht="11.9" customHeight="1">
      <c r="A7" s="92"/>
      <c r="B7" s="14"/>
      <c r="C7" s="552" t="s">
        <v>196</v>
      </c>
      <c r="D7" s="552"/>
      <c r="E7" s="552"/>
      <c r="F7" s="12"/>
      <c r="G7" s="15">
        <v>2997481</v>
      </c>
      <c r="H7" s="15">
        <v>2355544</v>
      </c>
      <c r="I7" s="15">
        <v>1029874</v>
      </c>
      <c r="J7" s="15">
        <v>1325670</v>
      </c>
      <c r="L7" s="90"/>
    </row>
    <row r="8" spans="1:12" ht="11.9" customHeight="1">
      <c r="A8" s="92"/>
      <c r="B8" s="14"/>
      <c r="C8" s="552" t="s">
        <v>195</v>
      </c>
      <c r="D8" s="552"/>
      <c r="E8" s="552"/>
      <c r="F8" s="12"/>
      <c r="G8" s="15">
        <v>3944106</v>
      </c>
      <c r="H8" s="15">
        <v>2988763</v>
      </c>
      <c r="I8" s="15">
        <v>1056883</v>
      </c>
      <c r="J8" s="15">
        <v>1931880</v>
      </c>
      <c r="L8" s="90"/>
    </row>
    <row r="9" spans="1:12" ht="11.9" customHeight="1">
      <c r="A9" s="92"/>
      <c r="B9" s="14"/>
      <c r="C9" s="552" t="s">
        <v>194</v>
      </c>
      <c r="D9" s="552"/>
      <c r="E9" s="552"/>
      <c r="F9" s="12"/>
      <c r="G9" s="15">
        <v>5994331</v>
      </c>
      <c r="H9" s="15">
        <v>4608312</v>
      </c>
      <c r="I9" s="15">
        <v>1819272</v>
      </c>
      <c r="J9" s="15">
        <v>2789040</v>
      </c>
      <c r="L9" s="90"/>
    </row>
    <row r="10" spans="1:12" ht="11.9" customHeight="1">
      <c r="A10" s="92"/>
      <c r="B10" s="14"/>
      <c r="C10" s="552" t="s">
        <v>193</v>
      </c>
      <c r="D10" s="552"/>
      <c r="E10" s="552"/>
      <c r="F10" s="12"/>
      <c r="G10" s="15">
        <v>1286301</v>
      </c>
      <c r="H10" s="15">
        <v>1010533</v>
      </c>
      <c r="I10" s="15">
        <v>440233</v>
      </c>
      <c r="J10" s="15">
        <v>570300</v>
      </c>
      <c r="L10" s="90"/>
    </row>
    <row r="11" spans="1:12" ht="5.15" customHeight="1">
      <c r="A11" s="92"/>
      <c r="B11" s="14"/>
      <c r="C11" s="14"/>
      <c r="D11" s="14"/>
      <c r="E11" s="14"/>
      <c r="F11" s="12"/>
      <c r="G11" s="15"/>
      <c r="H11" s="15"/>
      <c r="I11" s="15"/>
      <c r="J11" s="15"/>
      <c r="L11" s="90"/>
    </row>
    <row r="12" spans="1:12" ht="11.9" customHeight="1">
      <c r="A12" s="92"/>
      <c r="B12" s="14"/>
      <c r="C12" s="552" t="s">
        <v>192</v>
      </c>
      <c r="D12" s="552"/>
      <c r="E12" s="552"/>
      <c r="F12" s="12"/>
      <c r="G12" s="15">
        <v>5461591</v>
      </c>
      <c r="H12" s="15">
        <v>4092359</v>
      </c>
      <c r="I12" s="15">
        <v>1422239</v>
      </c>
      <c r="J12" s="15">
        <v>2670120</v>
      </c>
      <c r="L12" s="90"/>
    </row>
    <row r="13" spans="1:12" ht="11.9" customHeight="1">
      <c r="A13" s="92"/>
      <c r="B13" s="14"/>
      <c r="C13" s="552" t="s">
        <v>191</v>
      </c>
      <c r="D13" s="552"/>
      <c r="E13" s="552"/>
      <c r="F13" s="12"/>
      <c r="G13" s="15">
        <v>1522313</v>
      </c>
      <c r="H13" s="15">
        <v>1172023</v>
      </c>
      <c r="I13" s="15">
        <v>405793</v>
      </c>
      <c r="J13" s="15">
        <v>766230</v>
      </c>
      <c r="L13" s="90"/>
    </row>
    <row r="14" spans="1:12" ht="11.9" customHeight="1">
      <c r="A14" s="92"/>
      <c r="B14" s="14"/>
      <c r="C14" s="552" t="s">
        <v>190</v>
      </c>
      <c r="D14" s="552"/>
      <c r="E14" s="552"/>
      <c r="F14" s="12"/>
      <c r="G14" s="15">
        <v>1413292</v>
      </c>
      <c r="H14" s="15">
        <v>1128343</v>
      </c>
      <c r="I14" s="15">
        <v>460243</v>
      </c>
      <c r="J14" s="15">
        <v>668100</v>
      </c>
      <c r="L14" s="90"/>
    </row>
    <row r="15" spans="1:12" ht="11.9" customHeight="1">
      <c r="A15" s="92"/>
      <c r="B15" s="14"/>
      <c r="C15" s="552" t="s">
        <v>189</v>
      </c>
      <c r="D15" s="552"/>
      <c r="E15" s="552"/>
      <c r="F15" s="12"/>
      <c r="G15" s="15">
        <v>3544147</v>
      </c>
      <c r="H15" s="15">
        <v>2813020</v>
      </c>
      <c r="I15" s="15">
        <v>963700</v>
      </c>
      <c r="J15" s="15">
        <v>1849320</v>
      </c>
      <c r="L15" s="90"/>
    </row>
    <row r="16" spans="1:12" ht="11.9" customHeight="1">
      <c r="A16" s="92"/>
      <c r="B16" s="14"/>
      <c r="C16" s="552" t="s">
        <v>188</v>
      </c>
      <c r="D16" s="552"/>
      <c r="E16" s="552"/>
      <c r="F16" s="12"/>
      <c r="G16" s="15">
        <v>4357812</v>
      </c>
      <c r="H16" s="15">
        <v>3276286</v>
      </c>
      <c r="I16" s="15">
        <v>1372426</v>
      </c>
      <c r="J16" s="15">
        <v>1903860</v>
      </c>
      <c r="L16" s="90"/>
    </row>
    <row r="17" spans="1:12" ht="5.15" customHeight="1">
      <c r="A17" s="92"/>
      <c r="B17" s="14"/>
      <c r="C17" s="14"/>
      <c r="D17" s="14"/>
      <c r="E17" s="14"/>
      <c r="F17" s="12"/>
      <c r="G17" s="15"/>
      <c r="H17" s="15"/>
      <c r="I17" s="15"/>
      <c r="J17" s="15"/>
      <c r="L17" s="90"/>
    </row>
    <row r="18" spans="1:12" ht="11.9" customHeight="1">
      <c r="A18" s="92"/>
      <c r="B18" s="14"/>
      <c r="C18" s="552" t="s">
        <v>187</v>
      </c>
      <c r="D18" s="552"/>
      <c r="E18" s="552"/>
      <c r="F18" s="12"/>
      <c r="G18" s="15">
        <v>861721</v>
      </c>
      <c r="H18" s="15">
        <v>674234</v>
      </c>
      <c r="I18" s="15">
        <v>277544</v>
      </c>
      <c r="J18" s="15">
        <v>396690</v>
      </c>
      <c r="L18" s="90"/>
    </row>
    <row r="19" spans="1:12" ht="11.9" customHeight="1">
      <c r="A19" s="92"/>
      <c r="B19" s="14"/>
      <c r="C19" s="552" t="s">
        <v>51</v>
      </c>
      <c r="D19" s="552"/>
      <c r="E19" s="552"/>
      <c r="F19" s="12"/>
      <c r="G19" s="15">
        <v>58643253</v>
      </c>
      <c r="H19" s="15">
        <v>40257842</v>
      </c>
      <c r="I19" s="15">
        <v>14953142</v>
      </c>
      <c r="J19" s="15">
        <v>25304700</v>
      </c>
      <c r="L19" s="90"/>
    </row>
    <row r="20" spans="1:12" ht="11.9" customHeight="1">
      <c r="A20" s="92"/>
      <c r="B20" s="14"/>
      <c r="C20" s="552" t="s">
        <v>186</v>
      </c>
      <c r="D20" s="552"/>
      <c r="E20" s="552"/>
      <c r="F20" s="12"/>
      <c r="G20" s="15">
        <v>3073003</v>
      </c>
      <c r="H20" s="15">
        <v>2466384</v>
      </c>
      <c r="I20" s="15">
        <v>1042074</v>
      </c>
      <c r="J20" s="15">
        <v>1424310</v>
      </c>
      <c r="L20" s="90"/>
    </row>
    <row r="21" spans="1:12" ht="11.9" customHeight="1">
      <c r="A21" s="92"/>
      <c r="B21" s="14"/>
      <c r="C21" s="552" t="s">
        <v>185</v>
      </c>
      <c r="D21" s="552"/>
      <c r="E21" s="552"/>
      <c r="F21" s="12"/>
      <c r="G21" s="15">
        <v>5133115</v>
      </c>
      <c r="H21" s="15">
        <v>3699273</v>
      </c>
      <c r="I21" s="15">
        <v>2338203</v>
      </c>
      <c r="J21" s="15">
        <v>1361070</v>
      </c>
      <c r="L21" s="90"/>
    </row>
    <row r="22" spans="1:12" ht="11.9" customHeight="1">
      <c r="A22" s="92"/>
      <c r="B22" s="14"/>
      <c r="C22" s="552" t="s">
        <v>184</v>
      </c>
      <c r="D22" s="552"/>
      <c r="E22" s="552"/>
      <c r="F22" s="12"/>
      <c r="G22" s="15">
        <v>4217809</v>
      </c>
      <c r="H22" s="15">
        <v>3364076</v>
      </c>
      <c r="I22" s="15">
        <v>1354496</v>
      </c>
      <c r="J22" s="15">
        <v>2009580</v>
      </c>
      <c r="L22" s="90"/>
    </row>
    <row r="23" spans="1:12" ht="5.15" customHeight="1">
      <c r="A23" s="92"/>
      <c r="B23" s="14"/>
      <c r="C23" s="513"/>
      <c r="D23" s="513"/>
      <c r="E23" s="513"/>
      <c r="F23" s="12"/>
      <c r="G23" s="15"/>
      <c r="H23" s="15"/>
      <c r="I23" s="15"/>
      <c r="J23" s="15"/>
      <c r="L23" s="90"/>
    </row>
    <row r="24" spans="1:12" ht="11.9" customHeight="1">
      <c r="A24" s="92"/>
      <c r="B24" s="14"/>
      <c r="C24" s="552" t="s">
        <v>183</v>
      </c>
      <c r="D24" s="552"/>
      <c r="E24" s="552"/>
      <c r="F24" s="12"/>
      <c r="G24" s="15">
        <v>3195364</v>
      </c>
      <c r="H24" s="15">
        <v>2565099</v>
      </c>
      <c r="I24" s="15">
        <v>936489</v>
      </c>
      <c r="J24" s="15">
        <v>1628610</v>
      </c>
      <c r="L24" s="90"/>
    </row>
    <row r="25" spans="1:12" ht="11.9" customHeight="1">
      <c r="A25" s="92"/>
      <c r="B25" s="14"/>
      <c r="C25" s="552" t="s">
        <v>182</v>
      </c>
      <c r="D25" s="552"/>
      <c r="E25" s="552"/>
      <c r="F25" s="12"/>
      <c r="G25" s="15">
        <v>5227201</v>
      </c>
      <c r="H25" s="15">
        <v>4119591</v>
      </c>
      <c r="I25" s="15">
        <v>1680321</v>
      </c>
      <c r="J25" s="15">
        <v>2439270</v>
      </c>
      <c r="L25" s="90"/>
    </row>
    <row r="26" spans="1:12" ht="11.9" customHeight="1">
      <c r="A26" s="92"/>
      <c r="B26" s="14"/>
      <c r="C26" s="552" t="s">
        <v>181</v>
      </c>
      <c r="D26" s="552"/>
      <c r="E26" s="552"/>
      <c r="F26" s="12"/>
      <c r="G26" s="15">
        <v>5285581</v>
      </c>
      <c r="H26" s="15">
        <v>4132138</v>
      </c>
      <c r="I26" s="15">
        <v>1551148</v>
      </c>
      <c r="J26" s="15">
        <v>2580990</v>
      </c>
      <c r="L26" s="90"/>
    </row>
    <row r="27" spans="1:12" ht="11.9" customHeight="1">
      <c r="A27" s="92"/>
      <c r="B27" s="14"/>
      <c r="C27" s="552" t="s">
        <v>180</v>
      </c>
      <c r="D27" s="552"/>
      <c r="E27" s="552"/>
      <c r="F27" s="12"/>
      <c r="G27" s="15">
        <v>26037759</v>
      </c>
      <c r="H27" s="15">
        <v>19212635</v>
      </c>
      <c r="I27" s="15">
        <v>7487885</v>
      </c>
      <c r="J27" s="15">
        <v>11724750</v>
      </c>
      <c r="L27" s="90"/>
    </row>
    <row r="28" spans="1:12" ht="11.9" customHeight="1">
      <c r="A28" s="92"/>
      <c r="B28" s="14"/>
      <c r="C28" s="552" t="s">
        <v>179</v>
      </c>
      <c r="D28" s="552"/>
      <c r="E28" s="552"/>
      <c r="F28" s="12"/>
      <c r="G28" s="15">
        <v>3333720</v>
      </c>
      <c r="H28" s="15">
        <v>2621788</v>
      </c>
      <c r="I28" s="15">
        <v>945988</v>
      </c>
      <c r="J28" s="15">
        <v>1675800</v>
      </c>
      <c r="L28" s="90"/>
    </row>
    <row r="29" spans="1:12" ht="5.15" customHeight="1">
      <c r="A29" s="92"/>
      <c r="B29" s="14"/>
      <c r="C29" s="14"/>
      <c r="D29" s="14"/>
      <c r="E29" s="14"/>
      <c r="F29" s="12"/>
      <c r="G29" s="15"/>
      <c r="H29" s="15"/>
      <c r="I29" s="15"/>
      <c r="J29" s="15"/>
      <c r="L29" s="90"/>
    </row>
    <row r="30" spans="1:12" ht="11.9" customHeight="1">
      <c r="A30" s="92"/>
      <c r="B30" s="14"/>
      <c r="C30" s="552" t="s">
        <v>178</v>
      </c>
      <c r="D30" s="552"/>
      <c r="E30" s="552"/>
      <c r="F30" s="12"/>
      <c r="G30" s="15">
        <v>6124246</v>
      </c>
      <c r="H30" s="15">
        <v>4918542</v>
      </c>
      <c r="I30" s="15">
        <v>1948992</v>
      </c>
      <c r="J30" s="15">
        <v>2969550</v>
      </c>
      <c r="L30" s="90"/>
    </row>
    <row r="31" spans="1:12" ht="11.9" customHeight="1">
      <c r="A31" s="92"/>
      <c r="B31" s="14"/>
      <c r="C31" s="552" t="s">
        <v>177</v>
      </c>
      <c r="D31" s="552"/>
      <c r="E31" s="552"/>
      <c r="F31" s="12"/>
      <c r="G31" s="15">
        <v>3971499</v>
      </c>
      <c r="H31" s="15">
        <v>3013246</v>
      </c>
      <c r="I31" s="15">
        <v>1114876</v>
      </c>
      <c r="J31" s="15">
        <v>1898370</v>
      </c>
      <c r="L31" s="90"/>
    </row>
    <row r="32" spans="1:12" ht="11.9" customHeight="1">
      <c r="A32" s="92"/>
      <c r="B32" s="14"/>
      <c r="C32" s="552" t="s">
        <v>176</v>
      </c>
      <c r="D32" s="552"/>
      <c r="E32" s="552"/>
      <c r="F32" s="12"/>
      <c r="G32" s="15">
        <v>5438706</v>
      </c>
      <c r="H32" s="15">
        <v>4334454</v>
      </c>
      <c r="I32" s="15">
        <v>1498884</v>
      </c>
      <c r="J32" s="15">
        <v>2835570</v>
      </c>
      <c r="L32" s="90"/>
    </row>
    <row r="33" spans="1:12" ht="11.9" customHeight="1">
      <c r="A33" s="92"/>
      <c r="B33" s="14"/>
      <c r="C33" s="552" t="s">
        <v>175</v>
      </c>
      <c r="D33" s="552"/>
      <c r="E33" s="552"/>
      <c r="F33" s="12"/>
      <c r="G33" s="15">
        <v>12653355</v>
      </c>
      <c r="H33" s="15">
        <v>9256012</v>
      </c>
      <c r="I33" s="15">
        <v>3289012</v>
      </c>
      <c r="J33" s="15">
        <v>5967000</v>
      </c>
      <c r="L33" s="90"/>
    </row>
    <row r="34" spans="1:12" ht="11.9" customHeight="1">
      <c r="A34" s="92"/>
      <c r="B34" s="14"/>
      <c r="C34" s="552" t="s">
        <v>174</v>
      </c>
      <c r="D34" s="552"/>
      <c r="E34" s="552"/>
      <c r="F34" s="12"/>
      <c r="G34" s="15">
        <v>10826443</v>
      </c>
      <c r="H34" s="15">
        <v>7334251</v>
      </c>
      <c r="I34" s="15">
        <v>2845711</v>
      </c>
      <c r="J34" s="15">
        <v>4488540</v>
      </c>
      <c r="L34" s="90"/>
    </row>
    <row r="35" spans="1:12" ht="5.15" customHeight="1">
      <c r="A35" s="92"/>
      <c r="B35" s="14"/>
      <c r="C35" s="14"/>
      <c r="D35" s="14"/>
      <c r="E35" s="14"/>
      <c r="F35" s="12"/>
      <c r="G35" s="15"/>
      <c r="H35" s="15"/>
      <c r="I35" s="15"/>
      <c r="J35" s="15"/>
      <c r="L35" s="90"/>
    </row>
    <row r="36" spans="1:12" ht="11.9" customHeight="1">
      <c r="A36" s="92"/>
      <c r="B36" s="14"/>
      <c r="C36" s="552" t="s">
        <v>173</v>
      </c>
      <c r="D36" s="552"/>
      <c r="E36" s="552"/>
      <c r="F36" s="12"/>
      <c r="G36" s="15">
        <v>7622560</v>
      </c>
      <c r="H36" s="15">
        <v>5809255</v>
      </c>
      <c r="I36" s="15">
        <v>2003065</v>
      </c>
      <c r="J36" s="15">
        <v>3806190</v>
      </c>
      <c r="L36" s="90"/>
    </row>
    <row r="37" spans="1:12" ht="11.9" customHeight="1">
      <c r="A37" s="92"/>
      <c r="B37" s="14"/>
      <c r="C37" s="552" t="s">
        <v>172</v>
      </c>
      <c r="D37" s="552"/>
      <c r="E37" s="552"/>
      <c r="F37" s="12"/>
      <c r="G37" s="15">
        <v>2366046</v>
      </c>
      <c r="H37" s="15">
        <v>1810125</v>
      </c>
      <c r="I37" s="15">
        <v>721905</v>
      </c>
      <c r="J37" s="15">
        <v>1088220</v>
      </c>
      <c r="L37" s="90"/>
    </row>
    <row r="38" spans="1:12" ht="11.9" customHeight="1">
      <c r="A38" s="92"/>
      <c r="B38" s="14"/>
      <c r="C38" s="552" t="s">
        <v>171</v>
      </c>
      <c r="D38" s="552"/>
      <c r="E38" s="552"/>
      <c r="F38" s="12"/>
      <c r="G38" s="15">
        <v>837881</v>
      </c>
      <c r="H38" s="15">
        <v>657348</v>
      </c>
      <c r="I38" s="15">
        <v>302898</v>
      </c>
      <c r="J38" s="15">
        <v>354450</v>
      </c>
      <c r="L38" s="90"/>
    </row>
    <row r="39" spans="1:12" ht="11.9" customHeight="1">
      <c r="A39" s="92"/>
      <c r="B39" s="14"/>
      <c r="C39" s="552" t="s">
        <v>170</v>
      </c>
      <c r="D39" s="552"/>
      <c r="E39" s="552"/>
      <c r="F39" s="12"/>
      <c r="G39" s="15">
        <v>967237</v>
      </c>
      <c r="H39" s="15">
        <v>708542</v>
      </c>
      <c r="I39" s="15">
        <v>357662</v>
      </c>
      <c r="J39" s="15">
        <v>350880</v>
      </c>
      <c r="L39" s="90"/>
    </row>
    <row r="40" spans="1:12" ht="11.9" customHeight="1">
      <c r="A40" s="92"/>
      <c r="B40" s="14"/>
      <c r="C40" s="552" t="s">
        <v>169</v>
      </c>
      <c r="D40" s="552"/>
      <c r="E40" s="552"/>
      <c r="F40" s="12"/>
      <c r="G40" s="15">
        <v>3228809</v>
      </c>
      <c r="H40" s="15">
        <v>2880488</v>
      </c>
      <c r="I40" s="15">
        <v>1473758</v>
      </c>
      <c r="J40" s="15">
        <v>1406730</v>
      </c>
      <c r="L40" s="90"/>
    </row>
    <row r="41" spans="1:12" ht="5.15" customHeight="1">
      <c r="A41" s="92"/>
      <c r="B41" s="14"/>
      <c r="C41" s="14"/>
      <c r="D41" s="14"/>
      <c r="E41" s="14"/>
      <c r="F41" s="12"/>
      <c r="G41" s="15"/>
      <c r="H41" s="15"/>
      <c r="I41" s="15"/>
      <c r="J41" s="15"/>
      <c r="L41" s="90"/>
    </row>
    <row r="42" spans="1:12" ht="11.9" customHeight="1">
      <c r="A42" s="92"/>
      <c r="B42" s="14"/>
      <c r="C42" s="552" t="s">
        <v>168</v>
      </c>
      <c r="D42" s="552"/>
      <c r="E42" s="552"/>
      <c r="F42" s="12"/>
      <c r="G42" s="15">
        <v>12365988</v>
      </c>
      <c r="H42" s="15">
        <v>9057691</v>
      </c>
      <c r="I42" s="15">
        <v>4267021</v>
      </c>
      <c r="J42" s="15">
        <v>4790670</v>
      </c>
      <c r="L42" s="90"/>
    </row>
    <row r="43" spans="1:12" ht="11.9" customHeight="1">
      <c r="A43" s="92"/>
      <c r="B43" s="14"/>
      <c r="C43" s="552" t="s">
        <v>167</v>
      </c>
      <c r="D43" s="552"/>
      <c r="E43" s="552"/>
      <c r="F43" s="12"/>
      <c r="G43" s="15">
        <v>2250142</v>
      </c>
      <c r="H43" s="15">
        <v>1638152</v>
      </c>
      <c r="I43" s="15">
        <v>704792</v>
      </c>
      <c r="J43" s="15">
        <v>933360</v>
      </c>
      <c r="L43" s="90"/>
    </row>
    <row r="44" spans="1:12" ht="11.9" customHeight="1">
      <c r="A44" s="92"/>
      <c r="B44" s="14"/>
      <c r="C44" s="552" t="s">
        <v>166</v>
      </c>
      <c r="D44" s="552"/>
      <c r="E44" s="552"/>
      <c r="F44" s="12"/>
      <c r="G44" s="15">
        <v>2246998</v>
      </c>
      <c r="H44" s="15">
        <v>1739647</v>
      </c>
      <c r="I44" s="15">
        <v>820987</v>
      </c>
      <c r="J44" s="15">
        <v>918660</v>
      </c>
      <c r="L44" s="90"/>
    </row>
    <row r="45" spans="1:12" ht="11.9" customHeight="1">
      <c r="A45" s="92"/>
      <c r="B45" s="14"/>
      <c r="C45" s="552" t="s">
        <v>165</v>
      </c>
      <c r="D45" s="552"/>
      <c r="E45" s="552"/>
      <c r="F45" s="12"/>
      <c r="G45" s="15">
        <v>892681</v>
      </c>
      <c r="H45" s="15">
        <v>687775</v>
      </c>
      <c r="I45" s="15">
        <v>312805</v>
      </c>
      <c r="J45" s="15">
        <v>374970</v>
      </c>
      <c r="L45" s="90"/>
    </row>
    <row r="46" spans="1:12" ht="11.9" customHeight="1">
      <c r="A46" s="92"/>
      <c r="B46" s="14"/>
      <c r="C46" s="552" t="s">
        <v>164</v>
      </c>
      <c r="D46" s="552"/>
      <c r="E46" s="552"/>
      <c r="F46" s="12"/>
      <c r="G46" s="15">
        <v>1613361</v>
      </c>
      <c r="H46" s="15">
        <v>1207350</v>
      </c>
      <c r="I46" s="15">
        <v>544020</v>
      </c>
      <c r="J46" s="15">
        <v>663330</v>
      </c>
      <c r="L46" s="90"/>
    </row>
    <row r="47" spans="1:12" ht="11.9" customHeight="1">
      <c r="A47" s="92"/>
      <c r="B47" s="14"/>
      <c r="C47" s="552" t="s">
        <v>163</v>
      </c>
      <c r="D47" s="552"/>
      <c r="E47" s="552"/>
      <c r="F47" s="12"/>
      <c r="G47" s="15">
        <v>3696569</v>
      </c>
      <c r="H47" s="15">
        <v>2775753</v>
      </c>
      <c r="I47" s="15">
        <v>939093</v>
      </c>
      <c r="J47" s="15">
        <v>1836660</v>
      </c>
      <c r="L47" s="90"/>
    </row>
    <row r="48" spans="1:12" ht="5.15" customHeight="1">
      <c r="A48" s="92"/>
      <c r="B48" s="14"/>
      <c r="C48" s="14"/>
      <c r="D48" s="14"/>
      <c r="E48" s="14"/>
      <c r="F48" s="12"/>
      <c r="G48" s="15"/>
      <c r="H48" s="15"/>
      <c r="I48" s="15"/>
      <c r="J48" s="15"/>
      <c r="L48" s="90"/>
    </row>
    <row r="49" spans="1:12" ht="11.9" customHeight="1">
      <c r="A49" s="94" t="s">
        <v>7</v>
      </c>
      <c r="B49" s="553" t="s">
        <v>162</v>
      </c>
      <c r="C49" s="553"/>
      <c r="D49" s="564"/>
      <c r="E49" s="564"/>
      <c r="F49" s="12" t="s">
        <v>9</v>
      </c>
      <c r="G49" s="15"/>
      <c r="H49" s="15"/>
      <c r="I49" s="15" t="s">
        <v>149</v>
      </c>
      <c r="J49" s="15"/>
      <c r="L49" s="90"/>
    </row>
    <row r="50" spans="1:12" ht="11.9" customHeight="1">
      <c r="A50" s="92"/>
      <c r="B50" s="14"/>
      <c r="C50" s="552" t="s">
        <v>161</v>
      </c>
      <c r="D50" s="552"/>
      <c r="E50" s="552"/>
      <c r="F50" s="12"/>
      <c r="G50" s="15">
        <v>1426359</v>
      </c>
      <c r="H50" s="15">
        <v>984718</v>
      </c>
      <c r="I50" s="15">
        <v>459028</v>
      </c>
      <c r="J50" s="15">
        <v>525690</v>
      </c>
      <c r="L50" s="90"/>
    </row>
    <row r="51" spans="1:12" ht="11.9" customHeight="1">
      <c r="A51" s="92"/>
      <c r="B51" s="14"/>
      <c r="C51" s="552" t="s">
        <v>160</v>
      </c>
      <c r="D51" s="552"/>
      <c r="E51" s="552"/>
      <c r="F51" s="12"/>
      <c r="G51" s="15">
        <v>2025164</v>
      </c>
      <c r="H51" s="15">
        <v>1559979</v>
      </c>
      <c r="I51" s="15">
        <v>544479</v>
      </c>
      <c r="J51" s="15">
        <v>1015500</v>
      </c>
      <c r="L51" s="90"/>
    </row>
    <row r="52" spans="1:12" ht="11.9" customHeight="1">
      <c r="A52" s="92"/>
      <c r="B52" s="14"/>
      <c r="C52" s="552" t="s">
        <v>159</v>
      </c>
      <c r="D52" s="552"/>
      <c r="E52" s="552"/>
      <c r="F52" s="12"/>
      <c r="G52" s="15">
        <v>3322707</v>
      </c>
      <c r="H52" s="15">
        <v>2370209</v>
      </c>
      <c r="I52" s="15">
        <v>1051259</v>
      </c>
      <c r="J52" s="15">
        <v>1318950</v>
      </c>
      <c r="L52" s="90"/>
    </row>
    <row r="53" spans="1:12" ht="11.9" customHeight="1">
      <c r="A53" s="92"/>
      <c r="B53" s="14"/>
      <c r="C53" s="552" t="s">
        <v>158</v>
      </c>
      <c r="D53" s="552"/>
      <c r="E53" s="552"/>
      <c r="F53" s="12"/>
      <c r="G53" s="15">
        <v>2377796</v>
      </c>
      <c r="H53" s="15">
        <v>1850261</v>
      </c>
      <c r="I53" s="15">
        <v>680921</v>
      </c>
      <c r="J53" s="15">
        <v>1169340</v>
      </c>
      <c r="L53" s="90"/>
    </row>
    <row r="54" spans="1:12" ht="11.9" customHeight="1">
      <c r="A54" s="92"/>
      <c r="B54" s="14"/>
      <c r="C54" s="552" t="s">
        <v>157</v>
      </c>
      <c r="D54" s="552"/>
      <c r="E54" s="552"/>
      <c r="F54" s="12"/>
      <c r="G54" s="15">
        <v>1964623</v>
      </c>
      <c r="H54" s="15">
        <v>1538889</v>
      </c>
      <c r="I54" s="15">
        <v>566259</v>
      </c>
      <c r="J54" s="15">
        <v>972630</v>
      </c>
      <c r="L54" s="90"/>
    </row>
    <row r="55" spans="1:12" ht="11.9" customHeight="1">
      <c r="A55" s="92"/>
      <c r="B55" s="14"/>
      <c r="C55" s="552" t="s">
        <v>156</v>
      </c>
      <c r="D55" s="552"/>
      <c r="E55" s="552"/>
      <c r="F55" s="12"/>
      <c r="G55" s="15">
        <v>4146591</v>
      </c>
      <c r="H55" s="15">
        <v>3417252</v>
      </c>
      <c r="I55" s="15">
        <v>855852</v>
      </c>
      <c r="J55" s="15">
        <v>2561400</v>
      </c>
      <c r="L55" s="90"/>
    </row>
    <row r="56" spans="1:12" ht="5.15" customHeight="1">
      <c r="A56" s="92"/>
      <c r="B56" s="14"/>
      <c r="C56" s="14"/>
      <c r="D56" s="14"/>
      <c r="E56" s="14"/>
      <c r="F56" s="12"/>
      <c r="G56" s="15"/>
      <c r="H56" s="15"/>
      <c r="I56" s="15"/>
      <c r="J56" s="15"/>
      <c r="L56" s="90"/>
    </row>
    <row r="57" spans="1:12" ht="11.9" customHeight="1">
      <c r="A57" s="94" t="s">
        <v>7</v>
      </c>
      <c r="B57" s="553" t="s">
        <v>155</v>
      </c>
      <c r="C57" s="553"/>
      <c r="D57" s="564"/>
      <c r="E57" s="564"/>
      <c r="F57" s="12" t="s">
        <v>9</v>
      </c>
      <c r="G57" s="15"/>
      <c r="H57" s="15"/>
      <c r="I57" s="15" t="s">
        <v>149</v>
      </c>
      <c r="J57" s="15"/>
      <c r="L57" s="90"/>
    </row>
    <row r="58" spans="1:12" ht="11.9" customHeight="1">
      <c r="A58" s="92"/>
      <c r="B58" s="14"/>
      <c r="C58" s="552" t="s">
        <v>154</v>
      </c>
      <c r="D58" s="552"/>
      <c r="E58" s="552"/>
      <c r="F58" s="12"/>
      <c r="G58" s="15">
        <v>2904319</v>
      </c>
      <c r="H58" s="15">
        <v>2233960</v>
      </c>
      <c r="I58" s="15">
        <v>835480</v>
      </c>
      <c r="J58" s="15">
        <v>1398480</v>
      </c>
      <c r="L58" s="90"/>
    </row>
    <row r="59" spans="1:12" ht="11.9" customHeight="1">
      <c r="A59" s="92"/>
      <c r="B59" s="14"/>
      <c r="C59" s="552" t="s">
        <v>153</v>
      </c>
      <c r="D59" s="552"/>
      <c r="E59" s="552"/>
      <c r="F59" s="12"/>
      <c r="G59" s="15">
        <v>1243877</v>
      </c>
      <c r="H59" s="15">
        <v>927425</v>
      </c>
      <c r="I59" s="15">
        <v>364955</v>
      </c>
      <c r="J59" s="15">
        <v>562470</v>
      </c>
      <c r="L59" s="90"/>
    </row>
    <row r="60" spans="1:12" ht="11.9" customHeight="1">
      <c r="A60" s="92"/>
      <c r="B60" s="14"/>
      <c r="C60" s="552" t="s">
        <v>152</v>
      </c>
      <c r="D60" s="552"/>
      <c r="E60" s="552"/>
      <c r="F60" s="12"/>
      <c r="G60" s="15">
        <v>4571145</v>
      </c>
      <c r="H60" s="15">
        <v>3322066</v>
      </c>
      <c r="I60" s="15">
        <v>1365946</v>
      </c>
      <c r="J60" s="15">
        <v>1956120</v>
      </c>
      <c r="L60" s="90"/>
    </row>
    <row r="61" spans="1:12" ht="3" customHeight="1">
      <c r="A61" s="92"/>
      <c r="B61" s="520"/>
      <c r="C61" s="520"/>
      <c r="D61" s="520"/>
      <c r="E61" s="520"/>
      <c r="F61" s="12"/>
      <c r="G61" s="96"/>
      <c r="H61" s="96"/>
      <c r="I61" s="95"/>
      <c r="J61" s="95"/>
      <c r="L61" s="90"/>
    </row>
    <row r="62" spans="1:12" ht="11.9" customHeight="1">
      <c r="A62" s="94" t="s">
        <v>151</v>
      </c>
      <c r="B62" s="553" t="s">
        <v>150</v>
      </c>
      <c r="C62" s="553"/>
      <c r="D62" s="564"/>
      <c r="E62" s="564"/>
      <c r="F62" s="12" t="s">
        <v>9</v>
      </c>
      <c r="G62" s="15"/>
      <c r="H62" s="15"/>
      <c r="I62" s="15" t="s">
        <v>149</v>
      </c>
      <c r="J62" s="15"/>
      <c r="K62" s="93"/>
      <c r="L62" s="90"/>
    </row>
    <row r="63" spans="1:12" ht="11.9" customHeight="1">
      <c r="A63" s="92"/>
      <c r="B63" s="14"/>
      <c r="C63" s="552" t="s">
        <v>148</v>
      </c>
      <c r="D63" s="552"/>
      <c r="E63" s="552"/>
      <c r="F63" s="12"/>
      <c r="G63" s="15">
        <v>1248586</v>
      </c>
      <c r="H63" s="15">
        <v>969062</v>
      </c>
      <c r="I63" s="15">
        <v>305432</v>
      </c>
      <c r="J63" s="15">
        <v>663630</v>
      </c>
      <c r="L63" s="90"/>
    </row>
    <row r="64" spans="1:12" ht="11.9" customHeight="1">
      <c r="A64" s="92"/>
      <c r="B64" s="14"/>
      <c r="C64" s="552" t="s">
        <v>147</v>
      </c>
      <c r="D64" s="552"/>
      <c r="E64" s="552"/>
      <c r="F64" s="12"/>
      <c r="G64" s="15">
        <v>4630406</v>
      </c>
      <c r="H64" s="15">
        <v>3596090</v>
      </c>
      <c r="I64" s="15">
        <v>1341590</v>
      </c>
      <c r="J64" s="15">
        <v>2254500</v>
      </c>
      <c r="L64" s="90"/>
    </row>
    <row r="65" spans="1:12" ht="11.9" customHeight="1">
      <c r="A65" s="92"/>
      <c r="B65" s="14"/>
      <c r="C65" s="552" t="s">
        <v>146</v>
      </c>
      <c r="D65" s="552"/>
      <c r="E65" s="552"/>
      <c r="F65" s="12"/>
      <c r="G65" s="15">
        <v>7621048</v>
      </c>
      <c r="H65" s="15">
        <v>5862563</v>
      </c>
      <c r="I65" s="15">
        <v>2215223</v>
      </c>
      <c r="J65" s="15">
        <v>3647340</v>
      </c>
      <c r="L65" s="90"/>
    </row>
    <row r="66" spans="1:12" ht="11.9" customHeight="1">
      <c r="A66" s="92"/>
      <c r="B66" s="14"/>
      <c r="C66" s="552" t="s">
        <v>145</v>
      </c>
      <c r="D66" s="552"/>
      <c r="E66" s="552"/>
      <c r="F66" s="12"/>
      <c r="G66" s="15">
        <v>3384015</v>
      </c>
      <c r="H66" s="15">
        <v>2412972</v>
      </c>
      <c r="I66" s="15">
        <v>817842</v>
      </c>
      <c r="J66" s="15">
        <v>1595130</v>
      </c>
      <c r="L66" s="90"/>
    </row>
    <row r="67" spans="1:12" ht="11.9" customHeight="1">
      <c r="A67" s="92"/>
      <c r="B67" s="14"/>
      <c r="C67" s="552" t="s">
        <v>144</v>
      </c>
      <c r="D67" s="552"/>
      <c r="E67" s="552"/>
      <c r="F67" s="12"/>
      <c r="G67" s="15">
        <v>1307548</v>
      </c>
      <c r="H67" s="15">
        <v>1030482</v>
      </c>
      <c r="I67" s="15">
        <v>374592</v>
      </c>
      <c r="J67" s="15">
        <v>655890</v>
      </c>
      <c r="L67" s="90"/>
    </row>
    <row r="68" spans="1:12" ht="5.15" customHeight="1">
      <c r="A68" s="92"/>
      <c r="B68" s="14"/>
      <c r="C68" s="14"/>
      <c r="D68" s="14"/>
      <c r="E68" s="14"/>
      <c r="F68" s="12"/>
      <c r="G68" s="15"/>
      <c r="H68" s="15"/>
      <c r="I68" s="15"/>
      <c r="J68" s="15"/>
      <c r="L68" s="90"/>
    </row>
    <row r="69" spans="1:12" ht="11.9" customHeight="1">
      <c r="A69" s="92"/>
      <c r="B69" s="14"/>
      <c r="C69" s="552" t="s">
        <v>143</v>
      </c>
      <c r="D69" s="552"/>
      <c r="E69" s="552"/>
      <c r="F69" s="12"/>
      <c r="G69" s="15">
        <v>1148058</v>
      </c>
      <c r="H69" s="15">
        <v>908342</v>
      </c>
      <c r="I69" s="15">
        <v>328442</v>
      </c>
      <c r="J69" s="15">
        <v>579900</v>
      </c>
      <c r="L69" s="90"/>
    </row>
    <row r="70" spans="1:12" ht="11.9" customHeight="1">
      <c r="A70" s="92"/>
      <c r="B70" s="14"/>
      <c r="C70" s="552" t="s">
        <v>142</v>
      </c>
      <c r="D70" s="552"/>
      <c r="E70" s="552"/>
      <c r="F70" s="12"/>
      <c r="G70" s="15">
        <v>1980225</v>
      </c>
      <c r="H70" s="15">
        <v>1413434</v>
      </c>
      <c r="I70" s="15">
        <v>617474</v>
      </c>
      <c r="J70" s="15">
        <v>795960</v>
      </c>
      <c r="L70" s="90"/>
    </row>
    <row r="71" spans="1:12" ht="11.9" customHeight="1">
      <c r="A71" s="92"/>
      <c r="B71" s="14"/>
      <c r="C71" s="552" t="s">
        <v>141</v>
      </c>
      <c r="D71" s="552"/>
      <c r="E71" s="552"/>
      <c r="F71" s="12"/>
      <c r="G71" s="15">
        <v>3018695</v>
      </c>
      <c r="H71" s="15">
        <v>2108650</v>
      </c>
      <c r="I71" s="15">
        <v>723460</v>
      </c>
      <c r="J71" s="15">
        <v>1385190</v>
      </c>
      <c r="L71" s="90"/>
    </row>
    <row r="72" spans="1:12" ht="4.5" customHeight="1" thickBot="1">
      <c r="A72" s="89"/>
      <c r="B72" s="89"/>
      <c r="C72" s="89"/>
      <c r="D72" s="89"/>
      <c r="E72" s="89"/>
      <c r="F72" s="88"/>
      <c r="G72" s="87"/>
      <c r="H72" s="71"/>
      <c r="I72" s="71"/>
      <c r="J72" s="71"/>
    </row>
    <row r="73" spans="1:12" ht="4.5" customHeight="1" thickTop="1"/>
    <row r="74" spans="1:12">
      <c r="B74" s="79"/>
    </row>
  </sheetData>
  <mergeCells count="60">
    <mergeCell ref="C54:E54"/>
    <mergeCell ref="C55:E55"/>
    <mergeCell ref="B57:E57"/>
    <mergeCell ref="C71:E71"/>
    <mergeCell ref="C58:E58"/>
    <mergeCell ref="C59:E59"/>
    <mergeCell ref="C60:E60"/>
    <mergeCell ref="B62:E62"/>
    <mergeCell ref="C63:E63"/>
    <mergeCell ref="C64:E64"/>
    <mergeCell ref="C65:E65"/>
    <mergeCell ref="C66:E66"/>
    <mergeCell ref="C67:E67"/>
    <mergeCell ref="C69:E69"/>
    <mergeCell ref="C70:E70"/>
    <mergeCell ref="C50:E50"/>
    <mergeCell ref="C51:E51"/>
    <mergeCell ref="C52:E52"/>
    <mergeCell ref="C53:E53"/>
    <mergeCell ref="C36:E36"/>
    <mergeCell ref="C37:E37"/>
    <mergeCell ref="C38:E38"/>
    <mergeCell ref="C39:E39"/>
    <mergeCell ref="C40:E40"/>
    <mergeCell ref="C42:E42"/>
    <mergeCell ref="C44:E44"/>
    <mergeCell ref="C45:E45"/>
    <mergeCell ref="C46:E46"/>
    <mergeCell ref="C47:E47"/>
    <mergeCell ref="B49:E49"/>
    <mergeCell ref="C43:E43"/>
    <mergeCell ref="C30:E30"/>
    <mergeCell ref="C31:E31"/>
    <mergeCell ref="C32:E32"/>
    <mergeCell ref="C33:E33"/>
    <mergeCell ref="C34:E34"/>
    <mergeCell ref="C13:E13"/>
    <mergeCell ref="C28:E28"/>
    <mergeCell ref="C15:E15"/>
    <mergeCell ref="C16:E16"/>
    <mergeCell ref="C18:E18"/>
    <mergeCell ref="C19:E19"/>
    <mergeCell ref="C20:E20"/>
    <mergeCell ref="C21:E21"/>
    <mergeCell ref="C22:E22"/>
    <mergeCell ref="C14:E14"/>
    <mergeCell ref="C24:E24"/>
    <mergeCell ref="C25:E25"/>
    <mergeCell ref="C26:E26"/>
    <mergeCell ref="C27:E27"/>
    <mergeCell ref="G2:G3"/>
    <mergeCell ref="H2:H3"/>
    <mergeCell ref="B5:E5"/>
    <mergeCell ref="C6:E6"/>
    <mergeCell ref="C12:E12"/>
    <mergeCell ref="C7:E7"/>
    <mergeCell ref="C8:E8"/>
    <mergeCell ref="C9:E9"/>
    <mergeCell ref="C10:E10"/>
    <mergeCell ref="B2:E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/>
  <headerFooter>
    <oddHeader>&amp;L鉄道乗車人員&amp;R&amp;F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2"/>
  <sheetViews>
    <sheetView zoomScaleNormal="100" zoomScalePageLayoutView="154" workbookViewId="0">
      <selection activeCell="E42" sqref="E42"/>
    </sheetView>
  </sheetViews>
  <sheetFormatPr defaultColWidth="9.42578125" defaultRowHeight="8.5"/>
  <cols>
    <col min="1" max="1" width="3" style="52" customWidth="1"/>
    <col min="2" max="2" width="1.42578125" style="52" customWidth="1"/>
    <col min="3" max="3" width="12.140625" style="52" customWidth="1"/>
    <col min="4" max="4" width="1.42578125" style="52" customWidth="1"/>
    <col min="5" max="5" width="12.140625" style="52" customWidth="1"/>
    <col min="6" max="6" width="1.85546875" style="52" customWidth="1"/>
    <col min="7" max="10" width="15" style="52" customWidth="1"/>
    <col min="11" max="16384" width="9.42578125" style="52"/>
  </cols>
  <sheetData>
    <row r="1" spans="1:11" ht="12" customHeight="1" thickBot="1">
      <c r="A1" s="51" t="s">
        <v>140</v>
      </c>
      <c r="J1" s="21" t="s">
        <v>139</v>
      </c>
    </row>
    <row r="2" spans="1:11" ht="6" customHeight="1" thickTop="1">
      <c r="A2" s="68"/>
      <c r="B2" s="547" t="s">
        <v>2</v>
      </c>
      <c r="C2" s="547"/>
      <c r="D2" s="547"/>
      <c r="E2" s="547"/>
      <c r="F2" s="67"/>
      <c r="G2" s="561" t="s">
        <v>69</v>
      </c>
      <c r="H2" s="549" t="s">
        <v>68</v>
      </c>
      <c r="I2" s="68"/>
      <c r="J2" s="68"/>
    </row>
    <row r="3" spans="1:11" ht="17">
      <c r="A3" s="65"/>
      <c r="B3" s="548"/>
      <c r="C3" s="548"/>
      <c r="D3" s="548"/>
      <c r="E3" s="548"/>
      <c r="F3" s="64"/>
      <c r="G3" s="562"/>
      <c r="H3" s="550"/>
      <c r="I3" s="63" t="s">
        <v>5</v>
      </c>
      <c r="J3" s="62" t="s">
        <v>138</v>
      </c>
    </row>
    <row r="4" spans="1:11" ht="3.75" customHeight="1">
      <c r="A4" s="60"/>
      <c r="B4" s="60"/>
      <c r="C4" s="60"/>
      <c r="D4" s="60"/>
      <c r="E4" s="60"/>
      <c r="F4" s="84"/>
      <c r="G4" s="60"/>
      <c r="H4" s="60"/>
      <c r="I4" s="59"/>
      <c r="J4" s="59"/>
    </row>
    <row r="5" spans="1:11" s="1" customFormat="1" ht="11.25" customHeight="1">
      <c r="A5" s="83"/>
      <c r="B5" s="83"/>
      <c r="C5" s="552" t="s">
        <v>137</v>
      </c>
      <c r="D5" s="552"/>
      <c r="E5" s="552"/>
      <c r="F5" s="82"/>
      <c r="G5" s="81">
        <v>10330643</v>
      </c>
      <c r="H5" s="81">
        <f>SUM(I5:J5)</f>
        <v>7385630</v>
      </c>
      <c r="I5" s="15">
        <v>2773460</v>
      </c>
      <c r="J5" s="15">
        <v>4612170</v>
      </c>
      <c r="K5" s="80"/>
    </row>
    <row r="6" spans="1:11" ht="11.25" customHeight="1">
      <c r="A6" s="14"/>
      <c r="B6" s="14"/>
      <c r="C6" s="552" t="s">
        <v>136</v>
      </c>
      <c r="D6" s="552"/>
      <c r="E6" s="552"/>
      <c r="F6" s="12"/>
      <c r="G6" s="81">
        <v>4862302</v>
      </c>
      <c r="H6" s="81">
        <f>SUM(I6:J6)</f>
        <v>3554258</v>
      </c>
      <c r="I6" s="15">
        <v>1382438</v>
      </c>
      <c r="J6" s="15">
        <v>2171820</v>
      </c>
      <c r="K6" s="80"/>
    </row>
    <row r="7" spans="1:11" ht="11.25" customHeight="1">
      <c r="A7" s="14"/>
      <c r="B7" s="14"/>
      <c r="C7" s="552" t="s">
        <v>135</v>
      </c>
      <c r="D7" s="552"/>
      <c r="E7" s="552"/>
      <c r="F7" s="12"/>
      <c r="G7" s="81">
        <v>17754515</v>
      </c>
      <c r="H7" s="81">
        <f>SUM(I7:J7)</f>
        <v>11784315</v>
      </c>
      <c r="I7" s="15">
        <v>3985545</v>
      </c>
      <c r="J7" s="15">
        <v>7798770</v>
      </c>
      <c r="K7" s="80"/>
    </row>
    <row r="8" spans="1:11" ht="4.5" customHeight="1" thickBot="1">
      <c r="A8" s="54"/>
      <c r="B8" s="54"/>
      <c r="C8" s="54"/>
      <c r="D8" s="54"/>
      <c r="E8" s="54"/>
      <c r="F8" s="56"/>
      <c r="G8" s="54"/>
      <c r="H8" s="54"/>
      <c r="I8" s="54"/>
      <c r="J8" s="54"/>
    </row>
    <row r="9" spans="1:11" ht="3" customHeight="1" thickTop="1"/>
    <row r="10" spans="1:11">
      <c r="A10" s="52" t="s">
        <v>134</v>
      </c>
    </row>
    <row r="12" spans="1:11">
      <c r="C12" s="19"/>
    </row>
  </sheetData>
  <mergeCells count="6">
    <mergeCell ref="C7:E7"/>
    <mergeCell ref="B2:E3"/>
    <mergeCell ref="G2:G3"/>
    <mergeCell ref="H2:H3"/>
    <mergeCell ref="C5:E5"/>
    <mergeCell ref="C6:E6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20" orientation="portrait"/>
  <headerFooter>
    <oddHeader>&amp;L鉄道乗車人員&amp;R&amp;F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5"/>
  <sheetViews>
    <sheetView zoomScaleNormal="100" zoomScalePageLayoutView="130" workbookViewId="0"/>
  </sheetViews>
  <sheetFormatPr defaultColWidth="9.5703125" defaultRowHeight="8.5"/>
  <cols>
    <col min="1" max="1" width="3" style="52" customWidth="1"/>
    <col min="2" max="2" width="4" style="52" customWidth="1"/>
    <col min="3" max="3" width="12.140625" style="52" customWidth="1"/>
    <col min="4" max="4" width="1.5703125" style="52" customWidth="1"/>
    <col min="5" max="5" width="12.140625" style="52" customWidth="1"/>
    <col min="6" max="6" width="3" style="52" customWidth="1"/>
    <col min="7" max="10" width="15" style="19" customWidth="1"/>
    <col min="11" max="16384" width="9.5703125" style="19"/>
  </cols>
  <sheetData>
    <row r="1" spans="1:10" s="52" customFormat="1" ht="12" customHeight="1" thickBot="1">
      <c r="A1" s="52" t="s">
        <v>230</v>
      </c>
      <c r="J1" s="21" t="s">
        <v>229</v>
      </c>
    </row>
    <row r="2" spans="1:10" s="52" customFormat="1" ht="4.5" customHeight="1" thickTop="1">
      <c r="A2" s="514"/>
      <c r="B2" s="547" t="s">
        <v>2</v>
      </c>
      <c r="C2" s="547"/>
      <c r="D2" s="547"/>
      <c r="E2" s="547"/>
      <c r="F2" s="514"/>
      <c r="G2" s="561" t="s">
        <v>69</v>
      </c>
      <c r="H2" s="549" t="s">
        <v>68</v>
      </c>
      <c r="I2" s="518"/>
      <c r="J2" s="518"/>
    </row>
    <row r="3" spans="1:10" s="52" customFormat="1" ht="17">
      <c r="A3" s="515"/>
      <c r="B3" s="548"/>
      <c r="C3" s="548"/>
      <c r="D3" s="548"/>
      <c r="E3" s="548"/>
      <c r="F3" s="64"/>
      <c r="G3" s="562"/>
      <c r="H3" s="550"/>
      <c r="I3" s="78" t="s">
        <v>5</v>
      </c>
      <c r="J3" s="521" t="s">
        <v>66</v>
      </c>
    </row>
    <row r="4" spans="1:10" ht="4.5" customHeight="1">
      <c r="A4" s="520"/>
      <c r="B4" s="520"/>
      <c r="C4" s="520"/>
      <c r="D4" s="520"/>
      <c r="E4" s="520"/>
      <c r="F4" s="61"/>
      <c r="G4" s="96"/>
      <c r="H4" s="96"/>
      <c r="I4" s="59"/>
      <c r="J4" s="59"/>
    </row>
    <row r="5" spans="1:10" s="24" customFormat="1" ht="10" customHeight="1">
      <c r="A5" s="14" t="s">
        <v>205</v>
      </c>
      <c r="B5" s="567" t="s">
        <v>228</v>
      </c>
      <c r="C5" s="567"/>
      <c r="D5" s="567"/>
      <c r="E5" s="567"/>
      <c r="F5" s="113" t="s">
        <v>9</v>
      </c>
      <c r="G5" s="522"/>
      <c r="H5" s="522"/>
      <c r="I5" s="522"/>
      <c r="J5" s="522"/>
    </row>
    <row r="6" spans="1:10" ht="9.65" customHeight="1">
      <c r="A6" s="14"/>
      <c r="B6" s="14"/>
      <c r="C6" s="552" t="s">
        <v>51</v>
      </c>
      <c r="D6" s="552"/>
      <c r="E6" s="552"/>
      <c r="F6" s="12"/>
      <c r="G6" s="15">
        <v>77197775</v>
      </c>
      <c r="H6" s="15">
        <f>SUM(I6:J6)</f>
        <v>54101989</v>
      </c>
      <c r="I6" s="15">
        <v>15366589</v>
      </c>
      <c r="J6" s="523">
        <v>38735400</v>
      </c>
    </row>
    <row r="7" spans="1:10" ht="9.65" customHeight="1">
      <c r="A7" s="14"/>
      <c r="B7" s="14"/>
      <c r="C7" s="552" t="s">
        <v>227</v>
      </c>
      <c r="D7" s="552"/>
      <c r="E7" s="552"/>
      <c r="F7" s="12"/>
      <c r="G7" s="15">
        <v>1597569</v>
      </c>
      <c r="H7" s="15">
        <f>SUM(I7:J7)</f>
        <v>1303169</v>
      </c>
      <c r="I7" s="15">
        <v>488339</v>
      </c>
      <c r="J7" s="523">
        <v>814830</v>
      </c>
    </row>
    <row r="8" spans="1:10" ht="9.65" customHeight="1">
      <c r="A8" s="14"/>
      <c r="B8" s="14"/>
      <c r="C8" s="552" t="s">
        <v>226</v>
      </c>
      <c r="D8" s="552"/>
      <c r="E8" s="552"/>
      <c r="F8" s="12"/>
      <c r="G8" s="15">
        <v>2700145</v>
      </c>
      <c r="H8" s="15">
        <f>SUM(I8:J8)</f>
        <v>2259012</v>
      </c>
      <c r="I8" s="15">
        <v>781752</v>
      </c>
      <c r="J8" s="523">
        <v>1477260</v>
      </c>
    </row>
    <row r="9" spans="1:10" ht="9.65" customHeight="1">
      <c r="A9" s="14"/>
      <c r="B9" s="14"/>
      <c r="C9" s="552" t="s">
        <v>225</v>
      </c>
      <c r="D9" s="552"/>
      <c r="E9" s="552"/>
      <c r="F9" s="12"/>
      <c r="G9" s="15">
        <v>4939104</v>
      </c>
      <c r="H9" s="15">
        <f>SUM(I9:J9)</f>
        <v>3539082</v>
      </c>
      <c r="I9" s="15">
        <v>1204122</v>
      </c>
      <c r="J9" s="523">
        <v>2334960</v>
      </c>
    </row>
    <row r="10" spans="1:10" ht="9.65" customHeight="1">
      <c r="A10" s="14"/>
      <c r="B10" s="14"/>
      <c r="C10" s="552" t="s">
        <v>224</v>
      </c>
      <c r="D10" s="552"/>
      <c r="E10" s="552"/>
      <c r="F10" s="12"/>
      <c r="G10" s="15">
        <v>5241845</v>
      </c>
      <c r="H10" s="15">
        <f>SUM(I10:J10)</f>
        <v>4177262</v>
      </c>
      <c r="I10" s="15">
        <v>1384232</v>
      </c>
      <c r="J10" s="523">
        <v>2793030</v>
      </c>
    </row>
    <row r="11" spans="1:10" ht="3" customHeight="1">
      <c r="A11" s="14"/>
      <c r="B11" s="14"/>
      <c r="C11" s="14"/>
      <c r="D11" s="14"/>
      <c r="E11" s="14"/>
      <c r="F11" s="12"/>
      <c r="G11" s="222"/>
      <c r="H11" s="15"/>
      <c r="I11" s="222"/>
      <c r="J11" s="523"/>
    </row>
    <row r="12" spans="1:10" ht="9.65" customHeight="1">
      <c r="A12" s="14"/>
      <c r="B12" s="14"/>
      <c r="C12" s="552" t="s">
        <v>223</v>
      </c>
      <c r="D12" s="552"/>
      <c r="E12" s="552"/>
      <c r="F12" s="12"/>
      <c r="G12" s="15">
        <v>3274314</v>
      </c>
      <c r="H12" s="15">
        <f>SUM(I12:J12)</f>
        <v>2341742</v>
      </c>
      <c r="I12" s="15">
        <v>939062</v>
      </c>
      <c r="J12" s="523">
        <v>1402680</v>
      </c>
    </row>
    <row r="13" spans="1:10" ht="9.65" customHeight="1">
      <c r="A13" s="14"/>
      <c r="B13" s="14"/>
      <c r="C13" s="552" t="s">
        <v>222</v>
      </c>
      <c r="D13" s="552"/>
      <c r="E13" s="552"/>
      <c r="F13" s="12"/>
      <c r="G13" s="15">
        <v>4889292</v>
      </c>
      <c r="H13" s="15">
        <f>SUM(I13:J13)</f>
        <v>3676820</v>
      </c>
      <c r="I13" s="15">
        <v>1207970</v>
      </c>
      <c r="J13" s="523">
        <v>2468850</v>
      </c>
    </row>
    <row r="14" spans="1:10" ht="9.65" customHeight="1">
      <c r="A14" s="14"/>
      <c r="B14" s="14"/>
      <c r="C14" s="552" t="s">
        <v>221</v>
      </c>
      <c r="D14" s="552"/>
      <c r="E14" s="552"/>
      <c r="F14" s="12"/>
      <c r="G14" s="15">
        <v>4457764</v>
      </c>
      <c r="H14" s="15">
        <f>SUM(I14:J14)</f>
        <v>3762226</v>
      </c>
      <c r="I14" s="15">
        <v>1466206</v>
      </c>
      <c r="J14" s="523">
        <v>2296020</v>
      </c>
    </row>
    <row r="15" spans="1:10" ht="9.65" customHeight="1">
      <c r="A15" s="14"/>
      <c r="B15" s="14"/>
      <c r="C15" s="552" t="s">
        <v>220</v>
      </c>
      <c r="D15" s="552"/>
      <c r="E15" s="552"/>
      <c r="F15" s="12"/>
      <c r="G15" s="15">
        <v>10519089</v>
      </c>
      <c r="H15" s="15">
        <f>SUM(I15:J15)</f>
        <v>8327487</v>
      </c>
      <c r="I15" s="15">
        <v>2969397</v>
      </c>
      <c r="J15" s="523">
        <v>5358090</v>
      </c>
    </row>
    <row r="16" spans="1:10" ht="9.65" customHeight="1">
      <c r="A16" s="14"/>
      <c r="B16" s="14"/>
      <c r="C16" s="552" t="s">
        <v>212</v>
      </c>
      <c r="D16" s="552"/>
      <c r="E16" s="552"/>
      <c r="F16" s="12"/>
      <c r="G16" s="15">
        <v>15076777</v>
      </c>
      <c r="H16" s="15">
        <f>SUM(I16:J16)</f>
        <v>11713663</v>
      </c>
      <c r="I16" s="15">
        <v>4966003</v>
      </c>
      <c r="J16" s="523">
        <v>6747660</v>
      </c>
    </row>
    <row r="17" spans="1:10" ht="3" customHeight="1">
      <c r="A17" s="14"/>
      <c r="B17" s="14"/>
      <c r="C17" s="14"/>
      <c r="D17" s="14"/>
      <c r="E17" s="14"/>
      <c r="F17" s="12"/>
      <c r="G17" s="222"/>
      <c r="H17" s="222"/>
      <c r="I17" s="222"/>
      <c r="J17" s="524"/>
    </row>
    <row r="18" spans="1:10" ht="9.65" customHeight="1">
      <c r="A18" s="14"/>
      <c r="B18" s="14"/>
      <c r="C18" s="552" t="s">
        <v>219</v>
      </c>
      <c r="D18" s="552"/>
      <c r="E18" s="552"/>
      <c r="F18" s="12"/>
      <c r="G18" s="15">
        <v>6367821</v>
      </c>
      <c r="H18" s="15">
        <f>SUM(I18:J18)</f>
        <v>4920852</v>
      </c>
      <c r="I18" s="15">
        <v>1454052</v>
      </c>
      <c r="J18" s="523">
        <v>3466800</v>
      </c>
    </row>
    <row r="19" spans="1:10" ht="9.65" customHeight="1">
      <c r="A19" s="14"/>
      <c r="B19" s="14"/>
      <c r="C19" s="552" t="s">
        <v>218</v>
      </c>
      <c r="D19" s="552"/>
      <c r="E19" s="552"/>
      <c r="F19" s="12"/>
      <c r="G19" s="15">
        <v>10520601</v>
      </c>
      <c r="H19" s="15">
        <f>SUM(I19:J19)</f>
        <v>8015419</v>
      </c>
      <c r="I19" s="15">
        <v>2727649</v>
      </c>
      <c r="J19" s="523">
        <v>5287770</v>
      </c>
    </row>
    <row r="20" spans="1:10" ht="9.65" customHeight="1">
      <c r="A20" s="14"/>
      <c r="B20" s="14"/>
      <c r="C20" s="552" t="s">
        <v>217</v>
      </c>
      <c r="D20" s="552"/>
      <c r="E20" s="552"/>
      <c r="F20" s="12"/>
      <c r="G20" s="15">
        <v>8108547</v>
      </c>
      <c r="H20" s="15">
        <f>SUM(I20:J20)</f>
        <v>6266402</v>
      </c>
      <c r="I20" s="15">
        <v>2050802</v>
      </c>
      <c r="J20" s="523">
        <v>4215600</v>
      </c>
    </row>
    <row r="21" spans="1:10" ht="9.65" customHeight="1">
      <c r="A21" s="14"/>
      <c r="B21" s="14"/>
      <c r="C21" s="552" t="s">
        <v>100</v>
      </c>
      <c r="D21" s="552"/>
      <c r="E21" s="552"/>
      <c r="F21" s="12"/>
      <c r="G21" s="15">
        <v>21151252</v>
      </c>
      <c r="H21" s="15">
        <f>SUM(I21:J21)</f>
        <v>15977651</v>
      </c>
      <c r="I21" s="15">
        <v>5466551</v>
      </c>
      <c r="J21" s="523">
        <v>10511100</v>
      </c>
    </row>
    <row r="22" spans="1:10" ht="9.65" customHeight="1">
      <c r="A22" s="14"/>
      <c r="B22" s="14"/>
      <c r="C22" s="552" t="s">
        <v>216</v>
      </c>
      <c r="D22" s="552"/>
      <c r="E22" s="552"/>
      <c r="F22" s="12"/>
      <c r="G22" s="15">
        <v>2625560</v>
      </c>
      <c r="H22" s="15">
        <f>SUM(I22:J22)</f>
        <v>2091293</v>
      </c>
      <c r="I22" s="15">
        <v>706493</v>
      </c>
      <c r="J22" s="523">
        <v>1384800</v>
      </c>
    </row>
    <row r="23" spans="1:10" ht="3" customHeight="1">
      <c r="A23" s="14"/>
      <c r="B23" s="14"/>
      <c r="C23" s="14"/>
      <c r="D23" s="14"/>
      <c r="E23" s="14"/>
      <c r="F23" s="12"/>
      <c r="G23" s="222"/>
      <c r="H23" s="222"/>
      <c r="I23" s="15"/>
      <c r="J23" s="524"/>
    </row>
    <row r="24" spans="1:10" ht="9.65" customHeight="1">
      <c r="A24" s="14"/>
      <c r="B24" s="14"/>
      <c r="C24" s="552" t="s">
        <v>215</v>
      </c>
      <c r="D24" s="552"/>
      <c r="E24" s="552"/>
      <c r="F24" s="12"/>
      <c r="G24" s="15">
        <v>6841247</v>
      </c>
      <c r="H24" s="15">
        <f>SUM(I24:J24)</f>
        <v>5260999</v>
      </c>
      <c r="I24" s="15">
        <v>1744669</v>
      </c>
      <c r="J24" s="523">
        <v>3516330</v>
      </c>
    </row>
    <row r="25" spans="1:10" ht="9.65" customHeight="1">
      <c r="A25" s="14"/>
      <c r="B25" s="14"/>
      <c r="C25" s="552" t="s">
        <v>214</v>
      </c>
      <c r="D25" s="552"/>
      <c r="E25" s="552"/>
      <c r="F25" s="12"/>
      <c r="G25" s="15">
        <v>3410333</v>
      </c>
      <c r="H25" s="15">
        <f>SUM(I25:J25)</f>
        <v>2609177</v>
      </c>
      <c r="I25" s="15">
        <v>944117</v>
      </c>
      <c r="J25" s="523">
        <v>1665060</v>
      </c>
    </row>
    <row r="26" spans="1:10" ht="9.65" customHeight="1">
      <c r="A26" s="14"/>
      <c r="B26" s="14"/>
      <c r="C26" s="552" t="s">
        <v>119</v>
      </c>
      <c r="D26" s="552"/>
      <c r="E26" s="552"/>
      <c r="F26" s="12"/>
      <c r="G26" s="15">
        <v>22581069</v>
      </c>
      <c r="H26" s="15">
        <f>SUM(I26:J26)</f>
        <v>15484186</v>
      </c>
      <c r="I26" s="15">
        <v>5338186</v>
      </c>
      <c r="J26" s="523">
        <v>10146000</v>
      </c>
    </row>
    <row r="27" spans="1:10" ht="1.5" customHeight="1">
      <c r="A27" s="14"/>
      <c r="B27" s="14"/>
      <c r="C27" s="513"/>
      <c r="D27" s="513"/>
      <c r="E27" s="513"/>
      <c r="F27" s="12"/>
      <c r="G27" s="222"/>
      <c r="H27" s="222"/>
      <c r="I27" s="222"/>
      <c r="J27" s="524"/>
    </row>
    <row r="28" spans="1:10">
      <c r="A28" s="513" t="s">
        <v>205</v>
      </c>
      <c r="B28" s="567" t="s">
        <v>213</v>
      </c>
      <c r="C28" s="567"/>
      <c r="D28" s="567"/>
      <c r="E28" s="567"/>
      <c r="F28" s="112" t="s">
        <v>9</v>
      </c>
      <c r="G28" s="222"/>
      <c r="H28" s="222"/>
      <c r="I28" s="222"/>
      <c r="J28" s="524"/>
    </row>
    <row r="29" spans="1:10" ht="9.65" customHeight="1">
      <c r="A29" s="14"/>
      <c r="B29" s="14"/>
      <c r="C29" s="552" t="s">
        <v>212</v>
      </c>
      <c r="D29" s="552"/>
      <c r="E29" s="552"/>
      <c r="F29" s="12"/>
      <c r="G29" s="15">
        <v>1471770</v>
      </c>
      <c r="H29" s="15">
        <f>SUM(I29:J29)</f>
        <v>1213049</v>
      </c>
      <c r="I29" s="15">
        <v>607349</v>
      </c>
      <c r="J29" s="523">
        <v>605700</v>
      </c>
    </row>
    <row r="30" spans="1:10" ht="9.65" customHeight="1">
      <c r="A30" s="14"/>
      <c r="B30" s="14"/>
      <c r="C30" s="552" t="s">
        <v>211</v>
      </c>
      <c r="D30" s="552"/>
      <c r="E30" s="552"/>
      <c r="F30" s="12"/>
      <c r="G30" s="15">
        <v>2167605</v>
      </c>
      <c r="H30" s="15">
        <f>SUM(I30:J30)</f>
        <v>1668123</v>
      </c>
      <c r="I30" s="15">
        <v>515973</v>
      </c>
      <c r="J30" s="523">
        <v>1152150</v>
      </c>
    </row>
    <row r="31" spans="1:10" ht="9.65" customHeight="1">
      <c r="A31" s="14"/>
      <c r="B31" s="14"/>
      <c r="C31" s="552" t="s">
        <v>210</v>
      </c>
      <c r="D31" s="552"/>
      <c r="E31" s="552"/>
      <c r="F31" s="12"/>
      <c r="G31" s="15">
        <v>4650076</v>
      </c>
      <c r="H31" s="15">
        <f>SUM(I31:J31)</f>
        <v>3068839</v>
      </c>
      <c r="I31" s="15">
        <v>969109</v>
      </c>
      <c r="J31" s="523">
        <v>2099730</v>
      </c>
    </row>
    <row r="32" spans="1:10" ht="9.65" customHeight="1">
      <c r="A32" s="14"/>
      <c r="B32" s="14"/>
      <c r="C32" s="552" t="s">
        <v>209</v>
      </c>
      <c r="D32" s="552"/>
      <c r="E32" s="552"/>
      <c r="F32" s="12"/>
      <c r="G32" s="15">
        <v>2764079</v>
      </c>
      <c r="H32" s="15">
        <f>SUM(I32:J32)</f>
        <v>2154894</v>
      </c>
      <c r="I32" s="15">
        <v>725334</v>
      </c>
      <c r="J32" s="523">
        <v>1429560</v>
      </c>
    </row>
    <row r="33" spans="1:10" ht="9.65" customHeight="1">
      <c r="A33" s="14"/>
      <c r="B33" s="14"/>
      <c r="C33" s="552" t="s">
        <v>208</v>
      </c>
      <c r="D33" s="552"/>
      <c r="E33" s="552"/>
      <c r="F33" s="12"/>
      <c r="G33" s="15">
        <v>2515323</v>
      </c>
      <c r="H33" s="15">
        <f>SUM(I33:J33)</f>
        <v>1967771</v>
      </c>
      <c r="I33" s="15">
        <v>661331</v>
      </c>
      <c r="J33" s="523">
        <v>1306440</v>
      </c>
    </row>
    <row r="34" spans="1:10" ht="5.15" customHeight="1">
      <c r="A34" s="14"/>
      <c r="B34" s="14"/>
      <c r="C34" s="14"/>
      <c r="D34" s="14"/>
      <c r="E34" s="14"/>
      <c r="F34" s="12"/>
      <c r="G34" s="38"/>
      <c r="H34" s="38"/>
      <c r="I34" s="15"/>
      <c r="J34" s="523"/>
    </row>
    <row r="35" spans="1:10" ht="9.65" customHeight="1">
      <c r="A35" s="14"/>
      <c r="B35" s="14"/>
      <c r="C35" s="552" t="s">
        <v>207</v>
      </c>
      <c r="D35" s="552"/>
      <c r="E35" s="552"/>
      <c r="F35" s="12"/>
      <c r="G35" s="15">
        <v>2975130</v>
      </c>
      <c r="H35" s="15">
        <f>SUM(I35:J35)</f>
        <v>2337954</v>
      </c>
      <c r="I35" s="15">
        <v>706044</v>
      </c>
      <c r="J35" s="523">
        <v>1631910</v>
      </c>
    </row>
    <row r="36" spans="1:10" ht="9.65" customHeight="1">
      <c r="A36" s="14"/>
      <c r="B36" s="14"/>
      <c r="C36" s="552" t="s">
        <v>206</v>
      </c>
      <c r="D36" s="552"/>
      <c r="E36" s="552"/>
      <c r="F36" s="12"/>
      <c r="G36" s="38">
        <v>403176</v>
      </c>
      <c r="H36" s="15">
        <f>SUM(I36:J36)</f>
        <v>318528</v>
      </c>
      <c r="I36" s="15">
        <v>115188</v>
      </c>
      <c r="J36" s="523">
        <v>203340</v>
      </c>
    </row>
    <row r="37" spans="1:10" ht="9" customHeight="1">
      <c r="A37" s="14"/>
      <c r="B37" s="14"/>
      <c r="C37" s="552" t="s">
        <v>96</v>
      </c>
      <c r="D37" s="552"/>
      <c r="E37" s="552"/>
      <c r="F37" s="12"/>
      <c r="G37" s="38">
        <v>5197479</v>
      </c>
      <c r="H37" s="15">
        <f>SUM(I37:J37)</f>
        <v>3765689</v>
      </c>
      <c r="I37" s="15">
        <v>1118309</v>
      </c>
      <c r="J37" s="523">
        <v>2647380</v>
      </c>
    </row>
    <row r="38" spans="1:10" ht="1.5" customHeight="1">
      <c r="A38" s="14"/>
      <c r="B38" s="14"/>
      <c r="C38" s="513"/>
      <c r="D38" s="513"/>
      <c r="E38" s="513"/>
      <c r="F38" s="12"/>
      <c r="G38" s="222"/>
      <c r="H38" s="222"/>
      <c r="I38" s="222"/>
      <c r="J38" s="524"/>
    </row>
    <row r="39" spans="1:10">
      <c r="A39" s="513" t="s">
        <v>205</v>
      </c>
      <c r="B39" s="567" t="s">
        <v>204</v>
      </c>
      <c r="C39" s="567"/>
      <c r="D39" s="567"/>
      <c r="E39" s="567"/>
      <c r="F39" s="112" t="s">
        <v>9</v>
      </c>
      <c r="G39" s="222"/>
      <c r="H39" s="222"/>
      <c r="I39" s="222"/>
      <c r="J39" s="524"/>
    </row>
    <row r="40" spans="1:10" ht="9.65" customHeight="1">
      <c r="A40" s="14"/>
      <c r="B40" s="14"/>
      <c r="C40" s="552" t="s">
        <v>203</v>
      </c>
      <c r="D40" s="552"/>
      <c r="E40" s="552"/>
      <c r="F40" s="12"/>
      <c r="G40" s="38">
        <v>1478111</v>
      </c>
      <c r="H40" s="109">
        <f>SUM(I40:J40)</f>
        <v>3716882</v>
      </c>
      <c r="I40" s="109">
        <v>1188932</v>
      </c>
      <c r="J40" s="109">
        <v>2527950</v>
      </c>
    </row>
    <row r="41" spans="1:10" ht="3" customHeight="1" thickBot="1">
      <c r="A41" s="54"/>
      <c r="B41" s="54"/>
      <c r="C41" s="54"/>
      <c r="D41" s="54"/>
      <c r="E41" s="54"/>
      <c r="F41" s="56"/>
      <c r="G41" s="111"/>
      <c r="H41" s="110"/>
      <c r="I41" s="110"/>
      <c r="J41" s="110"/>
    </row>
    <row r="42" spans="1:10" ht="3" customHeight="1" thickTop="1">
      <c r="H42" s="109"/>
      <c r="I42" s="109"/>
      <c r="J42" s="109"/>
    </row>
    <row r="43" spans="1:10" s="52" customFormat="1">
      <c r="A43" s="51" t="s">
        <v>202</v>
      </c>
      <c r="I43" s="108"/>
      <c r="J43" s="108"/>
    </row>
    <row r="45" spans="1:10">
      <c r="C45" s="19"/>
    </row>
  </sheetData>
  <mergeCells count="33">
    <mergeCell ref="C37:E37"/>
    <mergeCell ref="C40:E40"/>
    <mergeCell ref="C30:E30"/>
    <mergeCell ref="C31:E31"/>
    <mergeCell ref="C32:E32"/>
    <mergeCell ref="C33:E33"/>
    <mergeCell ref="C35:E35"/>
    <mergeCell ref="C36:E36"/>
    <mergeCell ref="B39:E39"/>
    <mergeCell ref="C13:E13"/>
    <mergeCell ref="C29:E29"/>
    <mergeCell ref="C15:E15"/>
    <mergeCell ref="C16:E16"/>
    <mergeCell ref="C18:E18"/>
    <mergeCell ref="C19:E19"/>
    <mergeCell ref="C20:E20"/>
    <mergeCell ref="C21:E21"/>
    <mergeCell ref="C22:E22"/>
    <mergeCell ref="C14:E14"/>
    <mergeCell ref="C24:E24"/>
    <mergeCell ref="C25:E25"/>
    <mergeCell ref="C26:E26"/>
    <mergeCell ref="B28:E28"/>
    <mergeCell ref="G2:G3"/>
    <mergeCell ref="H2:H3"/>
    <mergeCell ref="B5:E5"/>
    <mergeCell ref="C6:E6"/>
    <mergeCell ref="C12:E12"/>
    <mergeCell ref="C7:E7"/>
    <mergeCell ref="C8:E8"/>
    <mergeCell ref="C9:E9"/>
    <mergeCell ref="C10:E10"/>
    <mergeCell ref="B2:E3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scale="110" orientation="portrait"/>
  <headerFooter>
    <oddHeader>&amp;L鉄道乗車人員&amp;R&amp;F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2"/>
  <sheetViews>
    <sheetView zoomScaleNormal="100" workbookViewId="0"/>
  </sheetViews>
  <sheetFormatPr defaultColWidth="9.5703125" defaultRowHeight="8.5"/>
  <cols>
    <col min="1" max="1" width="3" style="52" customWidth="1"/>
    <col min="2" max="2" width="3.5703125" style="52" customWidth="1"/>
    <col min="3" max="3" width="12.140625" style="52" customWidth="1"/>
    <col min="4" max="4" width="1.5703125" style="52" customWidth="1"/>
    <col min="5" max="5" width="12.140625" style="52" customWidth="1"/>
    <col min="6" max="6" width="3" style="52" customWidth="1"/>
    <col min="7" max="10" width="16.85546875" style="69" customWidth="1"/>
    <col min="11" max="16384" width="9.5703125" style="69"/>
  </cols>
  <sheetData>
    <row r="1" spans="1:12" s="52" customFormat="1" ht="15.75" customHeight="1" thickBot="1">
      <c r="A1" s="52" t="s">
        <v>696</v>
      </c>
      <c r="B1" s="51"/>
      <c r="J1" s="21" t="s">
        <v>695</v>
      </c>
    </row>
    <row r="2" spans="1:12" s="52" customFormat="1" ht="6" customHeight="1" thickTop="1">
      <c r="A2" s="425"/>
      <c r="B2" s="547" t="s">
        <v>2</v>
      </c>
      <c r="C2" s="547"/>
      <c r="D2" s="547"/>
      <c r="E2" s="547"/>
      <c r="F2" s="425"/>
      <c r="G2" s="561" t="s">
        <v>69</v>
      </c>
      <c r="H2" s="549" t="s">
        <v>68</v>
      </c>
      <c r="I2" s="427"/>
      <c r="J2" s="427"/>
    </row>
    <row r="3" spans="1:12" s="52" customFormat="1" ht="21.75" customHeight="1">
      <c r="A3" s="426"/>
      <c r="B3" s="548"/>
      <c r="C3" s="548"/>
      <c r="D3" s="548"/>
      <c r="E3" s="548"/>
      <c r="F3" s="64"/>
      <c r="G3" s="562"/>
      <c r="H3" s="550"/>
      <c r="I3" s="429" t="s">
        <v>5</v>
      </c>
      <c r="J3" s="429" t="s">
        <v>66</v>
      </c>
    </row>
    <row r="4" spans="1:12" ht="3.75" customHeight="1">
      <c r="A4" s="428"/>
      <c r="B4" s="428"/>
      <c r="C4" s="428"/>
      <c r="D4" s="428"/>
      <c r="E4" s="428"/>
      <c r="F4" s="61"/>
      <c r="G4" s="76"/>
      <c r="H4" s="76"/>
      <c r="I4" s="99"/>
      <c r="J4" s="99"/>
    </row>
    <row r="5" spans="1:12" ht="12" customHeight="1">
      <c r="A5" s="422" t="s">
        <v>205</v>
      </c>
      <c r="B5" s="568" t="s">
        <v>694</v>
      </c>
      <c r="C5" s="568"/>
      <c r="D5" s="568"/>
      <c r="E5" s="568"/>
      <c r="F5" s="112" t="s">
        <v>9</v>
      </c>
      <c r="G5" s="74"/>
      <c r="H5" s="74"/>
      <c r="I5" s="74"/>
      <c r="J5" s="74"/>
      <c r="K5" s="19"/>
    </row>
    <row r="6" spans="1:12" ht="11.15" customHeight="1">
      <c r="A6" s="14"/>
      <c r="B6" s="14"/>
      <c r="C6" s="552" t="s">
        <v>11</v>
      </c>
      <c r="D6" s="552"/>
      <c r="E6" s="552"/>
      <c r="F6" s="12"/>
      <c r="G6" s="74">
        <v>3338630</v>
      </c>
      <c r="H6" s="15">
        <f>I6+J6</f>
        <v>1876874</v>
      </c>
      <c r="I6" s="15">
        <v>1326824</v>
      </c>
      <c r="J6" s="15">
        <v>550050</v>
      </c>
      <c r="K6" s="74"/>
      <c r="L6" s="74"/>
    </row>
    <row r="7" spans="1:12" ht="11.15" customHeight="1">
      <c r="A7" s="14"/>
      <c r="B7" s="14"/>
      <c r="C7" s="552" t="s">
        <v>693</v>
      </c>
      <c r="D7" s="552"/>
      <c r="E7" s="552"/>
      <c r="F7" s="12"/>
      <c r="G7" s="74">
        <v>425428</v>
      </c>
      <c r="H7" s="15">
        <f>I7+J7</f>
        <v>321004</v>
      </c>
      <c r="I7" s="15">
        <v>122404</v>
      </c>
      <c r="J7" s="15">
        <v>198600</v>
      </c>
      <c r="L7" s="74"/>
    </row>
    <row r="8" spans="1:12" ht="11.15" customHeight="1">
      <c r="A8" s="14"/>
      <c r="B8" s="14"/>
      <c r="C8" s="552" t="s">
        <v>692</v>
      </c>
      <c r="D8" s="552"/>
      <c r="E8" s="552"/>
      <c r="F8" s="12"/>
      <c r="G8" s="74">
        <v>320179</v>
      </c>
      <c r="H8" s="15">
        <f>I8+J8</f>
        <v>208786</v>
      </c>
      <c r="I8" s="15">
        <v>93316</v>
      </c>
      <c r="J8" s="15">
        <v>115470</v>
      </c>
      <c r="L8" s="74"/>
    </row>
    <row r="9" spans="1:12" ht="11.15" customHeight="1">
      <c r="A9" s="14"/>
      <c r="B9" s="14"/>
      <c r="C9" s="552" t="s">
        <v>691</v>
      </c>
      <c r="D9" s="552"/>
      <c r="E9" s="552"/>
      <c r="F9" s="12"/>
      <c r="G9" s="74">
        <v>180265</v>
      </c>
      <c r="H9" s="15">
        <f>I9+J9</f>
        <v>131422</v>
      </c>
      <c r="I9" s="15">
        <v>60622</v>
      </c>
      <c r="J9" s="15">
        <v>70800</v>
      </c>
      <c r="L9" s="74"/>
    </row>
    <row r="10" spans="1:12" ht="11.15" customHeight="1">
      <c r="A10" s="14"/>
      <c r="B10" s="14"/>
      <c r="C10" s="552" t="s">
        <v>690</v>
      </c>
      <c r="D10" s="552"/>
      <c r="E10" s="552"/>
      <c r="F10" s="12"/>
      <c r="G10" s="74">
        <v>1737162</v>
      </c>
      <c r="H10" s="15">
        <f>I10+J10</f>
        <v>993307</v>
      </c>
      <c r="I10" s="15">
        <v>795667</v>
      </c>
      <c r="J10" s="15">
        <v>197640</v>
      </c>
      <c r="L10" s="74"/>
    </row>
    <row r="11" spans="1:12">
      <c r="A11" s="14"/>
      <c r="B11" s="14"/>
      <c r="C11" s="14"/>
      <c r="D11" s="14"/>
      <c r="E11" s="14"/>
      <c r="F11" s="12"/>
      <c r="G11" s="74"/>
      <c r="H11" s="15"/>
      <c r="I11" s="15"/>
      <c r="J11" s="15"/>
    </row>
    <row r="12" spans="1:12" ht="11.15" customHeight="1">
      <c r="A12" s="14"/>
      <c r="B12" s="14"/>
      <c r="C12" s="552" t="s">
        <v>689</v>
      </c>
      <c r="D12" s="552"/>
      <c r="E12" s="552"/>
      <c r="F12" s="12"/>
      <c r="G12" s="74">
        <v>10958</v>
      </c>
      <c r="H12" s="15">
        <f>I12+J12</f>
        <v>8632</v>
      </c>
      <c r="I12" s="15">
        <v>7912</v>
      </c>
      <c r="J12" s="15">
        <v>720</v>
      </c>
    </row>
    <row r="13" spans="1:12" ht="11.15" customHeight="1">
      <c r="A13" s="14"/>
      <c r="B13" s="14"/>
      <c r="C13" s="552" t="s">
        <v>688</v>
      </c>
      <c r="D13" s="552"/>
      <c r="E13" s="552"/>
      <c r="F13" s="12"/>
      <c r="G13" s="74">
        <v>39138</v>
      </c>
      <c r="H13" s="15">
        <f>I13+J13</f>
        <v>25727</v>
      </c>
      <c r="I13" s="15">
        <v>18437</v>
      </c>
      <c r="J13" s="15">
        <v>7290</v>
      </c>
    </row>
    <row r="14" spans="1:12" ht="11.15" customHeight="1">
      <c r="A14" s="14"/>
      <c r="B14" s="14"/>
      <c r="C14" s="552" t="s">
        <v>687</v>
      </c>
      <c r="D14" s="552"/>
      <c r="E14" s="552"/>
      <c r="F14" s="12"/>
      <c r="G14" s="74">
        <v>59411</v>
      </c>
      <c r="H14" s="15">
        <f>I14+J14</f>
        <v>54746</v>
      </c>
      <c r="I14" s="15">
        <v>50606</v>
      </c>
      <c r="J14" s="15">
        <v>4140</v>
      </c>
    </row>
    <row r="15" spans="1:12" ht="11.15" customHeight="1">
      <c r="A15" s="14"/>
      <c r="B15" s="14"/>
      <c r="C15" s="552" t="s">
        <v>686</v>
      </c>
      <c r="D15" s="552"/>
      <c r="E15" s="552"/>
      <c r="F15" s="12"/>
      <c r="G15" s="74">
        <v>59448</v>
      </c>
      <c r="H15" s="15">
        <f>I15+J15</f>
        <v>51787</v>
      </c>
      <c r="I15" s="15">
        <v>35407</v>
      </c>
      <c r="J15" s="15">
        <v>16380</v>
      </c>
    </row>
    <row r="16" spans="1:12" ht="11.15" customHeight="1">
      <c r="A16" s="14"/>
      <c r="B16" s="14"/>
      <c r="C16" s="552" t="s">
        <v>685</v>
      </c>
      <c r="D16" s="552"/>
      <c r="E16" s="552"/>
      <c r="F16" s="12"/>
      <c r="G16" s="74">
        <v>110736</v>
      </c>
      <c r="H16" s="15">
        <f>I16+J16</f>
        <v>80118</v>
      </c>
      <c r="I16" s="15">
        <v>72798</v>
      </c>
      <c r="J16" s="15">
        <v>7320</v>
      </c>
    </row>
    <row r="17" spans="1:10">
      <c r="A17" s="14"/>
      <c r="B17" s="14"/>
      <c r="C17" s="14"/>
      <c r="D17" s="14"/>
      <c r="E17" s="14"/>
      <c r="F17" s="12"/>
      <c r="G17" s="74"/>
      <c r="H17" s="15"/>
      <c r="I17" s="15"/>
      <c r="J17" s="15"/>
    </row>
    <row r="18" spans="1:10" ht="11.15" customHeight="1">
      <c r="A18" s="14"/>
      <c r="B18" s="14"/>
      <c r="C18" s="552" t="s">
        <v>683</v>
      </c>
      <c r="D18" s="552"/>
      <c r="E18" s="552"/>
      <c r="F18" s="12"/>
      <c r="G18" s="74">
        <v>665959</v>
      </c>
      <c r="H18" s="15">
        <f>I18+J18</f>
        <v>381640</v>
      </c>
      <c r="I18" s="15">
        <v>312790</v>
      </c>
      <c r="J18" s="15">
        <v>68850</v>
      </c>
    </row>
    <row r="19" spans="1:10" ht="6" customHeight="1">
      <c r="A19" s="14"/>
      <c r="B19" s="14"/>
      <c r="C19" s="14"/>
      <c r="D19" s="14"/>
      <c r="E19" s="14"/>
      <c r="F19" s="12"/>
      <c r="G19" s="74"/>
      <c r="H19" s="15"/>
      <c r="I19" s="15"/>
      <c r="J19" s="15"/>
    </row>
    <row r="20" spans="1:10" ht="12" customHeight="1">
      <c r="A20" s="422" t="s">
        <v>205</v>
      </c>
      <c r="B20" s="568" t="s">
        <v>684</v>
      </c>
      <c r="C20" s="568"/>
      <c r="D20" s="568"/>
      <c r="E20" s="568"/>
      <c r="F20" s="112" t="s">
        <v>9</v>
      </c>
      <c r="G20" s="74"/>
      <c r="H20" s="15"/>
      <c r="I20" s="15"/>
      <c r="J20" s="15"/>
    </row>
    <row r="21" spans="1:10" ht="11.15" customHeight="1">
      <c r="A21" s="14"/>
      <c r="B21" s="14"/>
      <c r="C21" s="552" t="s">
        <v>683</v>
      </c>
      <c r="D21" s="552"/>
      <c r="E21" s="552"/>
      <c r="F21" s="12"/>
      <c r="G21" s="74">
        <v>759673</v>
      </c>
      <c r="H21" s="15">
        <f>I21+J21</f>
        <v>351218</v>
      </c>
      <c r="I21" s="15">
        <v>337958</v>
      </c>
      <c r="J21" s="15">
        <v>13260</v>
      </c>
    </row>
    <row r="22" spans="1:10" ht="11.15" customHeight="1">
      <c r="A22" s="14"/>
      <c r="B22" s="14"/>
      <c r="C22" s="552" t="s">
        <v>682</v>
      </c>
      <c r="D22" s="552"/>
      <c r="E22" s="552"/>
      <c r="F22" s="12"/>
      <c r="G22" s="74">
        <v>5521</v>
      </c>
      <c r="H22" s="15">
        <f>I22+J22</f>
        <v>5784</v>
      </c>
      <c r="I22" s="15">
        <v>24</v>
      </c>
      <c r="J22" s="15">
        <v>5760</v>
      </c>
    </row>
    <row r="23" spans="1:10" ht="11.15" customHeight="1">
      <c r="A23" s="14"/>
      <c r="B23" s="14"/>
      <c r="C23" s="552" t="s">
        <v>681</v>
      </c>
      <c r="D23" s="552"/>
      <c r="E23" s="552"/>
      <c r="F23" s="12"/>
      <c r="G23" s="74">
        <v>3834</v>
      </c>
      <c r="H23" s="15">
        <f>I23+J23</f>
        <v>2504</v>
      </c>
      <c r="I23" s="15">
        <v>914</v>
      </c>
      <c r="J23" s="15">
        <v>1590</v>
      </c>
    </row>
    <row r="24" spans="1:10" ht="11.15" customHeight="1">
      <c r="A24" s="14"/>
      <c r="B24" s="14"/>
      <c r="C24" s="552" t="s">
        <v>680</v>
      </c>
      <c r="D24" s="552"/>
      <c r="E24" s="552"/>
      <c r="F24" s="12"/>
      <c r="G24" s="74">
        <v>4754</v>
      </c>
      <c r="H24" s="15">
        <f>I24+J24</f>
        <v>2858</v>
      </c>
      <c r="I24" s="15">
        <v>668</v>
      </c>
      <c r="J24" s="15">
        <v>2190</v>
      </c>
    </row>
    <row r="25" spans="1:10" ht="11.15" customHeight="1">
      <c r="A25" s="14"/>
      <c r="B25" s="14"/>
      <c r="C25" s="552" t="s">
        <v>679</v>
      </c>
      <c r="D25" s="552"/>
      <c r="E25" s="552"/>
      <c r="F25" s="12"/>
      <c r="G25" s="74">
        <v>16839</v>
      </c>
      <c r="H25" s="15">
        <f>I25+J25</f>
        <v>15678</v>
      </c>
      <c r="I25" s="15">
        <v>558</v>
      </c>
      <c r="J25" s="15">
        <v>15120</v>
      </c>
    </row>
    <row r="26" spans="1:10" ht="6" customHeight="1">
      <c r="A26" s="14"/>
      <c r="B26" s="14"/>
      <c r="C26" s="14"/>
      <c r="D26" s="14"/>
      <c r="E26" s="14"/>
      <c r="F26" s="12"/>
      <c r="G26" s="74"/>
      <c r="H26" s="15"/>
      <c r="I26" s="15"/>
      <c r="J26" s="15"/>
    </row>
    <row r="27" spans="1:10" ht="11.15" customHeight="1">
      <c r="A27" s="14"/>
      <c r="B27" s="14"/>
      <c r="C27" s="552" t="s">
        <v>678</v>
      </c>
      <c r="D27" s="552"/>
      <c r="E27" s="552"/>
      <c r="F27" s="12"/>
      <c r="G27" s="74">
        <v>288488</v>
      </c>
      <c r="H27" s="15">
        <f>I27+J27</f>
        <v>169321</v>
      </c>
      <c r="I27" s="15">
        <v>169261</v>
      </c>
      <c r="J27" s="15">
        <v>60</v>
      </c>
    </row>
    <row r="28" spans="1:10" ht="4.5" customHeight="1" thickBot="1">
      <c r="A28" s="54"/>
      <c r="B28" s="54"/>
      <c r="C28" s="54"/>
      <c r="D28" s="54"/>
      <c r="E28" s="54"/>
      <c r="F28" s="56"/>
      <c r="G28" s="70"/>
      <c r="H28" s="70"/>
      <c r="I28" s="70"/>
      <c r="J28" s="70"/>
    </row>
    <row r="29" spans="1:10" ht="4.5" customHeight="1" thickTop="1"/>
    <row r="30" spans="1:10" s="52" customFormat="1">
      <c r="A30" s="52" t="s">
        <v>134</v>
      </c>
    </row>
    <row r="32" spans="1:10">
      <c r="B32" s="19"/>
    </row>
  </sheetData>
  <mergeCells count="22">
    <mergeCell ref="C12:E12"/>
    <mergeCell ref="C13:E13"/>
    <mergeCell ref="C14:E14"/>
    <mergeCell ref="B2:E3"/>
    <mergeCell ref="G2:G3"/>
    <mergeCell ref="C9:E9"/>
    <mergeCell ref="C10:E10"/>
    <mergeCell ref="H2:H3"/>
    <mergeCell ref="B5:E5"/>
    <mergeCell ref="C6:E6"/>
    <mergeCell ref="C7:E7"/>
    <mergeCell ref="C8:E8"/>
    <mergeCell ref="C23:E23"/>
    <mergeCell ref="C24:E24"/>
    <mergeCell ref="C25:E25"/>
    <mergeCell ref="C27:E27"/>
    <mergeCell ref="C15:E15"/>
    <mergeCell ref="C16:E16"/>
    <mergeCell ref="C18:E18"/>
    <mergeCell ref="B20:E20"/>
    <mergeCell ref="C21:E21"/>
    <mergeCell ref="C22:E22"/>
  </mergeCells>
  <phoneticPr fontId="3"/>
  <printOptions horizontalCentered="1"/>
  <pageMargins left="0.9055118110236221" right="0.70866141732283472" top="0.74803149606299213" bottom="0.74803149606299213" header="0.31496062992125984" footer="0.31496062992125984"/>
  <pageSetup paperSize="9" orientation="portrait"/>
  <headerFooter>
    <oddHeader>&amp;L鉄道乗車人員&amp;R&amp;F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5</vt:i4>
      </vt:variant>
    </vt:vector>
  </HeadingPairs>
  <TitlesOfParts>
    <vt:vector size="39" baseType="lpstr">
      <vt:lpstr>15-1-1 </vt:lpstr>
      <vt:lpstr>15-1-2</vt:lpstr>
      <vt:lpstr>15-1-3</vt:lpstr>
      <vt:lpstr>15-1-4</vt:lpstr>
      <vt:lpstr>15-1-5</vt:lpstr>
      <vt:lpstr>15-1-6</vt:lpstr>
      <vt:lpstr>15-1-7</vt:lpstr>
      <vt:lpstr>15-1-8</vt:lpstr>
      <vt:lpstr>15-1-9</vt:lpstr>
      <vt:lpstr>15-1-10</vt:lpstr>
      <vt:lpstr>15-1-11</vt:lpstr>
      <vt:lpstr>15-1-12</vt:lpstr>
      <vt:lpstr>15-1-13</vt:lpstr>
      <vt:lpstr>15-1-14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15-12-1</vt:lpstr>
      <vt:lpstr>15-12-2</vt:lpstr>
      <vt:lpstr>15-13</vt:lpstr>
      <vt:lpstr>15-14</vt:lpstr>
      <vt:lpstr>15-15</vt:lpstr>
      <vt:lpstr>15-16</vt:lpstr>
      <vt:lpstr>15-17</vt:lpstr>
      <vt:lpstr>15-18</vt:lpstr>
      <vt:lpstr>15-19</vt:lpstr>
      <vt:lpstr>15-20</vt:lpstr>
      <vt:lpstr>'15-1-1 '!Print_Area</vt:lpstr>
      <vt:lpstr>'15-13'!Print_Area</vt:lpstr>
      <vt:lpstr>'15-16'!Print_Area</vt:lpstr>
      <vt:lpstr>'15-17'!Print_Area</vt:lpstr>
      <vt:lpstr>'15-18'!Print_Area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慶子</dc:creator>
  <cp:lastModifiedBy>user</cp:lastModifiedBy>
  <cp:lastPrinted>2022-09-15T06:34:57Z</cp:lastPrinted>
  <dcterms:created xsi:type="dcterms:W3CDTF">2021-11-22T05:48:44Z</dcterms:created>
  <dcterms:modified xsi:type="dcterms:W3CDTF">2023-03-29T23:39:22Z</dcterms:modified>
</cp:coreProperties>
</file>