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2021_01統計管理課\02_普及\01_刊行物\01_県勢要覧\05_要覧原稿\05_ホームページ\HP掲載用(R3)\県勢要覧2021Excel\"/>
    </mc:Choice>
  </mc:AlternateContent>
  <bookViews>
    <workbookView xWindow="0" yWindow="0" windowWidth="16680" windowHeight="6960" tabRatio="896"/>
  </bookViews>
  <sheets>
    <sheet name="20-1" sheetId="11" r:id="rId1"/>
    <sheet name="20-2" sheetId="12" r:id="rId2"/>
    <sheet name="20-3" sheetId="18" r:id="rId3"/>
    <sheet name="20-4" sheetId="13" r:id="rId4"/>
    <sheet name="20-5-1" sheetId="7" r:id="rId5"/>
    <sheet name="20-5-2" sheetId="16" r:id="rId6"/>
    <sheet name="20-6 -1" sheetId="20" r:id="rId7"/>
    <sheet name="20-6-2" sheetId="21" r:id="rId8"/>
    <sheet name="20-7" sheetId="14" r:id="rId9"/>
    <sheet name="20-8" sheetId="15" r:id="rId10"/>
    <sheet name="20-9" sheetId="19" r:id="rId11"/>
    <sheet name="20-10" sheetId="22" r:id="rId12"/>
    <sheet name="20-11" sheetId="17" r:id="rId13"/>
  </sheets>
  <definedNames>
    <definedName name="_xlnm.Print_Area" localSheetId="0">'20-1'!$A$1:$U$8</definedName>
    <definedName name="_xlnm.Print_Area" localSheetId="11">'20-10'!$A$1:$G$27</definedName>
    <definedName name="_xlnm.Print_Area" localSheetId="1">'20-2'!$A$1:$T$9</definedName>
    <definedName name="_xlnm.Print_Area" localSheetId="2">'20-3'!$A$1:$K$8</definedName>
    <definedName name="_xlnm.Print_Area" localSheetId="4">'20-5-1'!$A$1:$T$61</definedName>
    <definedName name="_xlnm.Print_Area" localSheetId="9">'20-8'!$A$1:$W$27</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6" l="1"/>
  <c r="D11" i="16"/>
  <c r="D8" i="15" l="1"/>
  <c r="E8" i="15"/>
  <c r="F8" i="15"/>
  <c r="G8" i="15"/>
  <c r="H8" i="15"/>
  <c r="I8" i="15"/>
  <c r="J8" i="15"/>
  <c r="K8" i="15"/>
  <c r="L8" i="15"/>
  <c r="M8" i="15"/>
  <c r="N8" i="15"/>
  <c r="O8" i="15"/>
  <c r="P8" i="15"/>
  <c r="Q8" i="15"/>
  <c r="R8" i="15"/>
  <c r="S8" i="15"/>
  <c r="T8" i="15"/>
  <c r="U8" i="15"/>
  <c r="V8" i="15"/>
  <c r="W8" i="15"/>
  <c r="D5" i="14" l="1"/>
  <c r="E5" i="14"/>
  <c r="F5" i="14"/>
  <c r="G5" i="14"/>
  <c r="H5" i="14"/>
  <c r="I5" i="14"/>
  <c r="J5" i="14"/>
  <c r="K5" i="14"/>
  <c r="L5" i="14"/>
  <c r="M5" i="14"/>
  <c r="N5" i="14"/>
  <c r="O5" i="14"/>
  <c r="P5" i="14"/>
  <c r="Q5" i="14"/>
  <c r="R5" i="14"/>
  <c r="B26" i="13" l="1"/>
  <c r="P7" i="12"/>
  <c r="T7" i="12" s="1"/>
  <c r="O7" i="12"/>
  <c r="L7" i="12"/>
  <c r="K7" i="12"/>
  <c r="J7" i="12"/>
  <c r="B7" i="12"/>
  <c r="C7" i="12" s="1"/>
  <c r="S6" i="11"/>
  <c r="U6" i="11" s="1"/>
  <c r="Q7" i="12" l="1"/>
  <c r="T11" i="7" l="1"/>
  <c r="T10" i="7"/>
  <c r="R11" i="7"/>
  <c r="R10" i="7"/>
  <c r="Q11" i="7"/>
  <c r="Q10" i="7"/>
  <c r="P11" i="7"/>
  <c r="P10" i="7"/>
  <c r="O11" i="7"/>
  <c r="O10" i="7"/>
  <c r="O8" i="7" s="1"/>
  <c r="N11" i="7"/>
  <c r="N10" i="7"/>
  <c r="N8" i="7" s="1"/>
  <c r="M11" i="7"/>
  <c r="M10" i="7"/>
  <c r="M8" i="7" s="1"/>
  <c r="L11" i="7"/>
  <c r="L10" i="7"/>
  <c r="L8" i="7" s="1"/>
  <c r="K11" i="7"/>
  <c r="K10" i="7"/>
  <c r="H11" i="7"/>
  <c r="H10" i="7"/>
  <c r="G11" i="7"/>
  <c r="G10" i="7"/>
  <c r="G8" i="7" s="1"/>
  <c r="E11" i="7"/>
  <c r="E10" i="7"/>
  <c r="D11" i="7"/>
  <c r="D10" i="7"/>
  <c r="K8" i="7" l="1"/>
  <c r="D8" i="7"/>
  <c r="T8" i="7"/>
  <c r="R8" i="7"/>
  <c r="Q8" i="7"/>
  <c r="P8" i="7"/>
  <c r="H8" i="7"/>
  <c r="E8" i="7"/>
</calcChain>
</file>

<file path=xl/sharedStrings.xml><?xml version="1.0" encoding="utf-8"?>
<sst xmlns="http://schemas.openxmlformats.org/spreadsheetml/2006/main" count="765" uniqueCount="394">
  <si>
    <t>１　病院・診療所数</t>
    <rPh sb="2" eb="4">
      <t>ビョウイン</t>
    </rPh>
    <rPh sb="5" eb="8">
      <t>シンリョウジョ</t>
    </rPh>
    <rPh sb="8" eb="9">
      <t>スウ</t>
    </rPh>
    <phoneticPr fontId="3"/>
  </si>
  <si>
    <t>健康増進課調</t>
    <phoneticPr fontId="3"/>
  </si>
  <si>
    <t>市 町 村 別</t>
    <phoneticPr fontId="3"/>
  </si>
  <si>
    <t>病　　　　　　　院</t>
    <phoneticPr fontId="3"/>
  </si>
  <si>
    <t>一　般　診　療　所</t>
    <phoneticPr fontId="3"/>
  </si>
  <si>
    <t>歯　科
診療所</t>
    <rPh sb="0" eb="3">
      <t>シカ</t>
    </rPh>
    <phoneticPr fontId="3"/>
  </si>
  <si>
    <t>精 神 科 病 院</t>
    <rPh sb="4" eb="5">
      <t>カ</t>
    </rPh>
    <phoneticPr fontId="3"/>
  </si>
  <si>
    <t>結 核 療 養 所</t>
    <rPh sb="4" eb="5">
      <t>リョウ</t>
    </rPh>
    <rPh sb="6" eb="7">
      <t>オサム</t>
    </rPh>
    <rPh sb="8" eb="9">
      <t>トコロ</t>
    </rPh>
    <phoneticPr fontId="3"/>
  </si>
  <si>
    <t>一　　　　般</t>
    <rPh sb="0" eb="1">
      <t>１</t>
    </rPh>
    <rPh sb="5" eb="6">
      <t>バン</t>
    </rPh>
    <phoneticPr fontId="3"/>
  </si>
  <si>
    <t>病　　　院</t>
    <rPh sb="0" eb="1">
      <t>ヤマイ</t>
    </rPh>
    <rPh sb="4" eb="5">
      <t>イン</t>
    </rPh>
    <phoneticPr fontId="3"/>
  </si>
  <si>
    <t>病院数</t>
  </si>
  <si>
    <t>病床数</t>
  </si>
  <si>
    <t>人口10万
対病床数</t>
    <phoneticPr fontId="3"/>
  </si>
  <si>
    <t>精　神
病床数</t>
    <phoneticPr fontId="3"/>
  </si>
  <si>
    <t>結　核　　病床数</t>
    <phoneticPr fontId="3"/>
  </si>
  <si>
    <t>感染症　　病床数</t>
    <rPh sb="0" eb="3">
      <t>カンセンショウ</t>
    </rPh>
    <phoneticPr fontId="3"/>
  </si>
  <si>
    <t>療養
病床数</t>
    <rPh sb="0" eb="2">
      <t>リョウヨウ</t>
    </rPh>
    <phoneticPr fontId="3"/>
  </si>
  <si>
    <t>一般
病床数</t>
    <phoneticPr fontId="3"/>
  </si>
  <si>
    <t>一般
診療所数</t>
    <phoneticPr fontId="3"/>
  </si>
  <si>
    <t>床</t>
  </si>
  <si>
    <t>平成28年</t>
    <phoneticPr fontId="3"/>
  </si>
  <si>
    <t xml:space="preserve">     29年</t>
    <phoneticPr fontId="3"/>
  </si>
  <si>
    <t xml:space="preserve">     30年</t>
  </si>
  <si>
    <t>市計</t>
  </si>
  <si>
    <t>郡計</t>
  </si>
  <si>
    <t>横浜市</t>
  </si>
  <si>
    <t>川崎市</t>
  </si>
  <si>
    <t>相模原市</t>
  </si>
  <si>
    <t>横須賀市</t>
  </si>
  <si>
    <t>平塚市</t>
  </si>
  <si>
    <t>鎌倉市</t>
  </si>
  <si>
    <t>藤沢市</t>
  </si>
  <si>
    <t>小田原市</t>
  </si>
  <si>
    <t>茅ヶ崎市</t>
    <phoneticPr fontId="3"/>
  </si>
  <si>
    <t>逗子市</t>
  </si>
  <si>
    <t>三浦市</t>
  </si>
  <si>
    <t>秦野市</t>
  </si>
  <si>
    <t>厚木市</t>
  </si>
  <si>
    <t>大和市</t>
  </si>
  <si>
    <t>伊勢原市</t>
  </si>
  <si>
    <t>海老名市</t>
  </si>
  <si>
    <t>座間市</t>
  </si>
  <si>
    <t>南足柄市</t>
  </si>
  <si>
    <t>綾瀬市</t>
  </si>
  <si>
    <t>三浦郡葉山町</t>
  </si>
  <si>
    <t>高座郡寒川町</t>
  </si>
  <si>
    <t>中郡</t>
  </si>
  <si>
    <t>大磯町</t>
  </si>
  <si>
    <t>二宮町</t>
  </si>
  <si>
    <t>足柄上郡</t>
  </si>
  <si>
    <t>中井町</t>
  </si>
  <si>
    <t>大井町</t>
  </si>
  <si>
    <t>松田町</t>
  </si>
  <si>
    <t>山北町</t>
  </si>
  <si>
    <t>開成町</t>
  </si>
  <si>
    <t>　</t>
  </si>
  <si>
    <t>足柄下郡</t>
  </si>
  <si>
    <t>箱根町</t>
  </si>
  <si>
    <t>真鶴町</t>
  </si>
  <si>
    <t>湯河原町</t>
  </si>
  <si>
    <t>愛甲郡</t>
  </si>
  <si>
    <t>愛川町</t>
  </si>
  <si>
    <t>清川村</t>
  </si>
  <si>
    <r>
      <t>（出典）神奈川県衛生統計年報</t>
    </r>
    <r>
      <rPr>
        <sz val="8"/>
        <color indexed="10"/>
        <rFont val="ＭＳ ゴシック"/>
        <family val="3"/>
        <charset val="128"/>
      </rPr>
      <t/>
    </r>
    <rPh sb="1" eb="3">
      <t>シュッテン</t>
    </rPh>
    <rPh sb="4" eb="14">
      <t>カナガワケンエイセイトウケイネンポウ</t>
    </rPh>
    <phoneticPr fontId="3"/>
  </si>
  <si>
    <t>総数</t>
    <rPh sb="0" eb="2">
      <t>ソウスウ</t>
    </rPh>
    <phoneticPr fontId="3"/>
  </si>
  <si>
    <t>悪性新生物</t>
  </si>
  <si>
    <t>老衰</t>
    <rPh sb="0" eb="2">
      <t>ロウスイ</t>
    </rPh>
    <phoneticPr fontId="3"/>
  </si>
  <si>
    <t>脳血管疾患</t>
  </si>
  <si>
    <t>肺炎</t>
    <rPh sb="0" eb="2">
      <t>ハイエン</t>
    </rPh>
    <phoneticPr fontId="3"/>
  </si>
  <si>
    <t>自殺</t>
    <rPh sb="0" eb="2">
      <t>ジサツ</t>
    </rPh>
    <phoneticPr fontId="3"/>
  </si>
  <si>
    <t>肝疾患</t>
    <rPh sb="0" eb="1">
      <t>カン</t>
    </rPh>
    <rPh sb="1" eb="3">
      <t>シッカン</t>
    </rPh>
    <phoneticPr fontId="3"/>
  </si>
  <si>
    <t>腎不全</t>
    <rPh sb="0" eb="3">
      <t>ジンフゼン</t>
    </rPh>
    <phoneticPr fontId="3"/>
  </si>
  <si>
    <t>その他の
新生物</t>
    <rPh sb="2" eb="3">
      <t>タ</t>
    </rPh>
    <rPh sb="5" eb="8">
      <t>シンセイブツ</t>
    </rPh>
    <phoneticPr fontId="3"/>
  </si>
  <si>
    <t>糖　尿　病</t>
  </si>
  <si>
    <t>交通事故</t>
    <phoneticPr fontId="3"/>
  </si>
  <si>
    <t>年　　別</t>
  </si>
  <si>
    <t>計</t>
  </si>
  <si>
    <t>胃</t>
  </si>
  <si>
    <t>結　腸　</t>
    <rPh sb="0" eb="1">
      <t>ケツ</t>
    </rPh>
    <rPh sb="2" eb="3">
      <t>チョウ</t>
    </rPh>
    <phoneticPr fontId="3"/>
  </si>
  <si>
    <t>乳　房</t>
    <rPh sb="0" eb="1">
      <t>チチ</t>
    </rPh>
    <rPh sb="2" eb="3">
      <t>フサ</t>
    </rPh>
    <phoneticPr fontId="3"/>
  </si>
  <si>
    <t>子　宮</t>
  </si>
  <si>
    <t>その他</t>
  </si>
  <si>
    <t>人</t>
  </si>
  <si>
    <t>％</t>
  </si>
  <si>
    <t>心　　　疾　　　患</t>
  </si>
  <si>
    <t>脳　　血　　管　　疾　　患</t>
  </si>
  <si>
    <t>心不全</t>
    <rPh sb="0" eb="3">
      <t>シンフゼン</t>
    </rPh>
    <phoneticPr fontId="3"/>
  </si>
  <si>
    <t>急性
心筋梗塞</t>
    <rPh sb="0" eb="2">
      <t>キュウセイ</t>
    </rPh>
    <rPh sb="3" eb="5">
      <t>シンキン</t>
    </rPh>
    <rPh sb="5" eb="7">
      <t>コウソク</t>
    </rPh>
    <phoneticPr fontId="3"/>
  </si>
  <si>
    <t>総死亡  に対す  る割合</t>
    <phoneticPr fontId="3"/>
  </si>
  <si>
    <t>脳梗塞</t>
  </si>
  <si>
    <t>脳内出血</t>
    <rPh sb="1" eb="2">
      <t>ナイ</t>
    </rPh>
    <phoneticPr fontId="3"/>
  </si>
  <si>
    <t>単位　人</t>
    <rPh sb="0" eb="2">
      <t>タンイ</t>
    </rPh>
    <rPh sb="3" eb="4">
      <t>ニン</t>
    </rPh>
    <phoneticPr fontId="3"/>
  </si>
  <si>
    <t>健康増進課調</t>
  </si>
  <si>
    <t>年別</t>
    <rPh sb="0" eb="2">
      <t>ネンベツ</t>
    </rPh>
    <phoneticPr fontId="3"/>
  </si>
  <si>
    <t>呼吸器結核</t>
    <rPh sb="2" eb="3">
      <t>キ</t>
    </rPh>
    <phoneticPr fontId="3"/>
  </si>
  <si>
    <t>高血圧性疾患</t>
    <rPh sb="0" eb="4">
      <t>コウケツアツセイ</t>
    </rPh>
    <rPh sb="4" eb="6">
      <t>シッカン</t>
    </rPh>
    <phoneticPr fontId="3"/>
  </si>
  <si>
    <r>
      <t>心疾患</t>
    </r>
    <r>
      <rPr>
        <sz val="7.5"/>
        <rFont val="ＭＳ 明朝"/>
        <family val="1"/>
        <charset val="128"/>
      </rPr>
      <t xml:space="preserve">
</t>
    </r>
    <r>
      <rPr>
        <sz val="6"/>
        <rFont val="ＭＳ 明朝"/>
        <family val="1"/>
        <charset val="128"/>
      </rPr>
      <t>（高血圧性を除く）</t>
    </r>
    <rPh sb="0" eb="3">
      <t>シンシッカン</t>
    </rPh>
    <rPh sb="5" eb="8">
      <t>コウケツアツ</t>
    </rPh>
    <rPh sb="8" eb="9">
      <t>セイ</t>
    </rPh>
    <rPh sb="10" eb="11">
      <t>ノゾ</t>
    </rPh>
    <phoneticPr fontId="3"/>
  </si>
  <si>
    <t>喘息</t>
    <rPh sb="0" eb="2">
      <t>ゼンソク</t>
    </rPh>
    <phoneticPr fontId="3"/>
  </si>
  <si>
    <t>胃及び十二
指腸潰瘍</t>
    <rPh sb="3" eb="5">
      <t>ジュウニ</t>
    </rPh>
    <rPh sb="6" eb="7">
      <t>ユビ</t>
    </rPh>
    <rPh sb="7" eb="8">
      <t>チョウ</t>
    </rPh>
    <rPh sb="8" eb="10">
      <t>カイヨウ</t>
    </rPh>
    <phoneticPr fontId="3"/>
  </si>
  <si>
    <t>周産期に発生
した病態</t>
    <rPh sb="0" eb="1">
      <t>シュウ</t>
    </rPh>
    <rPh sb="1" eb="2">
      <t>サン</t>
    </rPh>
    <rPh sb="2" eb="3">
      <t>キ</t>
    </rPh>
    <rPh sb="4" eb="6">
      <t>ハッセイ</t>
    </rPh>
    <rPh sb="9" eb="11">
      <t>ビョウタイ</t>
    </rPh>
    <phoneticPr fontId="3"/>
  </si>
  <si>
    <t>先天奇形、変形
及び染色体異常</t>
    <rPh sb="5" eb="7">
      <t>ヘンケイ</t>
    </rPh>
    <rPh sb="8" eb="9">
      <t>オヨ</t>
    </rPh>
    <phoneticPr fontId="3"/>
  </si>
  <si>
    <t>その他の
不慮の事故
及び有害作用</t>
    <rPh sb="0" eb="3">
      <t>ソノタ</t>
    </rPh>
    <rPh sb="5" eb="7">
      <t>フリョ</t>
    </rPh>
    <rPh sb="8" eb="10">
      <t>ジコ</t>
    </rPh>
    <rPh sb="11" eb="12">
      <t>オヨ</t>
    </rPh>
    <rPh sb="13" eb="15">
      <t>ユウガイ</t>
    </rPh>
    <rPh sb="15" eb="17">
      <t>サヨウ</t>
    </rPh>
    <phoneticPr fontId="3"/>
  </si>
  <si>
    <t>その他</t>
    <rPh sb="2" eb="3">
      <t>タ</t>
    </rPh>
    <phoneticPr fontId="3"/>
  </si>
  <si>
    <t>平成28年</t>
  </si>
  <si>
    <t xml:space="preserve">     30年</t>
    <phoneticPr fontId="3"/>
  </si>
  <si>
    <t>悪　　　性　　　新　　　生　　　物</t>
  </si>
  <si>
    <t>総死亡   に対す   る割合</t>
    <phoneticPr fontId="3"/>
  </si>
  <si>
    <t>肝及び
肝内胆管</t>
    <phoneticPr fontId="3"/>
  </si>
  <si>
    <t>気管、
気管支
及び肺</t>
    <phoneticPr fontId="3"/>
  </si>
  <si>
    <t xml:space="preserve">    29年</t>
    <phoneticPr fontId="3"/>
  </si>
  <si>
    <t xml:space="preserve">    30年</t>
    <phoneticPr fontId="3"/>
  </si>
  <si>
    <r>
      <t>（出典）神奈川県衛生統計年報</t>
    </r>
    <r>
      <rPr>
        <sz val="8"/>
        <rFont val="ＭＳ ゴシック"/>
        <family val="3"/>
        <charset val="128"/>
      </rPr>
      <t/>
    </r>
    <rPh sb="1" eb="3">
      <t>シュッテン</t>
    </rPh>
    <rPh sb="4" eb="8">
      <t>カナガワケン</t>
    </rPh>
    <rPh sb="8" eb="14">
      <t>エイセイトウケイネンポウ</t>
    </rPh>
    <phoneticPr fontId="3"/>
  </si>
  <si>
    <t>肺　炎</t>
  </si>
  <si>
    <t>老　衰</t>
  </si>
  <si>
    <t>心疾患
(高血圧性を除く)</t>
  </si>
  <si>
    <r>
      <t xml:space="preserve"> (再掲)
</t>
    </r>
    <r>
      <rPr>
        <sz val="8"/>
        <rFont val="ＭＳ ゴシック"/>
        <family val="3"/>
        <charset val="128"/>
      </rPr>
      <t>65</t>
    </r>
    <r>
      <rPr>
        <sz val="8"/>
        <rFont val="ＭＳ 明朝"/>
        <family val="1"/>
        <charset val="128"/>
      </rPr>
      <t>歳以上</t>
    </r>
    <rPh sb="8" eb="9">
      <t>サイ</t>
    </rPh>
    <rPh sb="9" eb="11">
      <t>イジョウ</t>
    </rPh>
    <phoneticPr fontId="3"/>
  </si>
  <si>
    <r>
      <t>85</t>
    </r>
    <r>
      <rPr>
        <sz val="8"/>
        <rFont val="ＭＳ 明朝"/>
        <family val="1"/>
        <charset val="128"/>
      </rPr>
      <t>歳以上</t>
    </r>
    <phoneticPr fontId="3"/>
  </si>
  <si>
    <r>
      <t>80</t>
    </r>
    <r>
      <rPr>
        <sz val="8"/>
        <rFont val="ＭＳ 明朝"/>
        <family val="1"/>
        <charset val="128"/>
      </rPr>
      <t>～</t>
    </r>
    <r>
      <rPr>
        <sz val="8"/>
        <rFont val="ＭＳ ゴシック"/>
        <family val="3"/>
        <charset val="128"/>
      </rPr>
      <t>84</t>
    </r>
    <phoneticPr fontId="3"/>
  </si>
  <si>
    <t>不慮の事故</t>
  </si>
  <si>
    <r>
      <t>75</t>
    </r>
    <r>
      <rPr>
        <sz val="8"/>
        <rFont val="ＭＳ 明朝"/>
        <family val="1"/>
        <charset val="128"/>
      </rPr>
      <t>～</t>
    </r>
    <r>
      <rPr>
        <sz val="8"/>
        <rFont val="ＭＳ ゴシック"/>
        <family val="3"/>
        <charset val="128"/>
      </rPr>
      <t>79</t>
    </r>
    <phoneticPr fontId="3"/>
  </si>
  <si>
    <r>
      <t>70</t>
    </r>
    <r>
      <rPr>
        <sz val="8"/>
        <rFont val="ＭＳ 明朝"/>
        <family val="1"/>
        <charset val="128"/>
      </rPr>
      <t>～</t>
    </r>
    <r>
      <rPr>
        <sz val="8"/>
        <rFont val="ＭＳ ゴシック"/>
        <family val="3"/>
        <charset val="128"/>
      </rPr>
      <t>74</t>
    </r>
    <phoneticPr fontId="3"/>
  </si>
  <si>
    <t>肝疾患</t>
  </si>
  <si>
    <r>
      <t>65</t>
    </r>
    <r>
      <rPr>
        <sz val="8"/>
        <rFont val="ＭＳ 明朝"/>
        <family val="1"/>
        <charset val="128"/>
      </rPr>
      <t>～</t>
    </r>
    <r>
      <rPr>
        <sz val="8"/>
        <rFont val="ＭＳ ゴシック"/>
        <family val="3"/>
        <charset val="128"/>
      </rPr>
      <t>69</t>
    </r>
    <phoneticPr fontId="3"/>
  </si>
  <si>
    <r>
      <t>60</t>
    </r>
    <r>
      <rPr>
        <sz val="8"/>
        <rFont val="ＭＳ 明朝"/>
        <family val="1"/>
        <charset val="128"/>
      </rPr>
      <t>～</t>
    </r>
    <r>
      <rPr>
        <sz val="8"/>
        <rFont val="ＭＳ ゴシック"/>
        <family val="3"/>
        <charset val="128"/>
      </rPr>
      <t>64</t>
    </r>
    <phoneticPr fontId="3"/>
  </si>
  <si>
    <t>自　殺</t>
  </si>
  <si>
    <r>
      <t>55</t>
    </r>
    <r>
      <rPr>
        <sz val="8"/>
        <rFont val="ＭＳ 明朝"/>
        <family val="1"/>
        <charset val="128"/>
      </rPr>
      <t>～</t>
    </r>
    <r>
      <rPr>
        <sz val="8"/>
        <rFont val="ＭＳ ゴシック"/>
        <family val="3"/>
        <charset val="128"/>
      </rPr>
      <t>59</t>
    </r>
    <phoneticPr fontId="3"/>
  </si>
  <si>
    <r>
      <t>50</t>
    </r>
    <r>
      <rPr>
        <sz val="8"/>
        <rFont val="ＭＳ 明朝"/>
        <family val="1"/>
        <charset val="128"/>
      </rPr>
      <t>～</t>
    </r>
    <r>
      <rPr>
        <sz val="8"/>
        <rFont val="ＭＳ ゴシック"/>
        <family val="3"/>
        <charset val="128"/>
      </rPr>
      <t>54</t>
    </r>
    <phoneticPr fontId="3"/>
  </si>
  <si>
    <r>
      <t>45</t>
    </r>
    <r>
      <rPr>
        <sz val="8"/>
        <rFont val="ＭＳ 明朝"/>
        <family val="1"/>
        <charset val="128"/>
      </rPr>
      <t>～</t>
    </r>
    <r>
      <rPr>
        <sz val="8"/>
        <rFont val="ＭＳ ゴシック"/>
        <family val="3"/>
        <charset val="128"/>
      </rPr>
      <t>49</t>
    </r>
    <phoneticPr fontId="3"/>
  </si>
  <si>
    <t>肝疾患 ／ 不慮の事故</t>
    <rPh sb="6" eb="8">
      <t>フリョ</t>
    </rPh>
    <rPh sb="9" eb="11">
      <t>ジコ</t>
    </rPh>
    <phoneticPr fontId="3"/>
  </si>
  <si>
    <r>
      <t>40</t>
    </r>
    <r>
      <rPr>
        <sz val="8"/>
        <rFont val="ＭＳ 明朝"/>
        <family val="1"/>
        <charset val="128"/>
      </rPr>
      <t>～</t>
    </r>
    <r>
      <rPr>
        <sz val="8"/>
        <rFont val="ＭＳ ゴシック"/>
        <family val="3"/>
        <charset val="128"/>
      </rPr>
      <t>44</t>
    </r>
    <phoneticPr fontId="3"/>
  </si>
  <si>
    <t>悪性新生物＜腫瘍＞ ／ 自　殺</t>
    <rPh sb="0" eb="2">
      <t>アクセイ</t>
    </rPh>
    <rPh sb="2" eb="5">
      <t>シンセイブツ</t>
    </rPh>
    <rPh sb="6" eb="8">
      <t>シュヨウ</t>
    </rPh>
    <rPh sb="12" eb="13">
      <t>ジ</t>
    </rPh>
    <rPh sb="14" eb="15">
      <t>サツ</t>
    </rPh>
    <phoneticPr fontId="3"/>
  </si>
  <si>
    <r>
      <t>35</t>
    </r>
    <r>
      <rPr>
        <sz val="8"/>
        <rFont val="ＭＳ 明朝"/>
        <family val="1"/>
        <charset val="128"/>
      </rPr>
      <t>～</t>
    </r>
    <r>
      <rPr>
        <sz val="8"/>
        <rFont val="ＭＳ ゴシック"/>
        <family val="3"/>
        <charset val="128"/>
      </rPr>
      <t>39</t>
    </r>
    <phoneticPr fontId="3"/>
  </si>
  <si>
    <t>悪性新生物＜腫瘍＞ ／ 心疾患（高血圧性を除く）</t>
    <rPh sb="0" eb="2">
      <t>アクセイ</t>
    </rPh>
    <rPh sb="2" eb="5">
      <t>シンセイブツ</t>
    </rPh>
    <rPh sb="6" eb="8">
      <t>シュヨウ</t>
    </rPh>
    <rPh sb="12" eb="15">
      <t>シンシッカン</t>
    </rPh>
    <rPh sb="16" eb="20">
      <t>コウケツアツセイ</t>
    </rPh>
    <rPh sb="21" eb="22">
      <t>ノゾ</t>
    </rPh>
    <phoneticPr fontId="3"/>
  </si>
  <si>
    <r>
      <t>30</t>
    </r>
    <r>
      <rPr>
        <sz val="8"/>
        <rFont val="ＭＳ 明朝"/>
        <family val="1"/>
        <charset val="128"/>
      </rPr>
      <t>～</t>
    </r>
    <r>
      <rPr>
        <sz val="8"/>
        <rFont val="ＭＳ ゴシック"/>
        <family val="3"/>
        <charset val="128"/>
      </rPr>
      <t>34</t>
    </r>
    <phoneticPr fontId="3"/>
  </si>
  <si>
    <t>不慮の事故</t>
    <phoneticPr fontId="3"/>
  </si>
  <si>
    <r>
      <t>25</t>
    </r>
    <r>
      <rPr>
        <sz val="8"/>
        <rFont val="ＭＳ 明朝"/>
        <family val="1"/>
        <charset val="128"/>
      </rPr>
      <t>～</t>
    </r>
    <r>
      <rPr>
        <sz val="8"/>
        <rFont val="ＭＳ ゴシック"/>
        <family val="3"/>
        <charset val="128"/>
      </rPr>
      <t>29</t>
    </r>
    <phoneticPr fontId="3"/>
  </si>
  <si>
    <t>糖尿病 ／ 脳血管疾患 ／ ヘルニア及び腸閉塞 ／ 筋骨格系及び結合組織の疾患 ／ 糸球体疾患及び腎尿細管間質性疾患 ／ 先天奇形，変形及び染色体異常</t>
    <rPh sb="0" eb="3">
      <t>トウニョウビョウ</t>
    </rPh>
    <rPh sb="18" eb="19">
      <t>オヨ</t>
    </rPh>
    <rPh sb="20" eb="23">
      <t>チョウヘイソク</t>
    </rPh>
    <phoneticPr fontId="3"/>
  </si>
  <si>
    <r>
      <t>20</t>
    </r>
    <r>
      <rPr>
        <sz val="8"/>
        <rFont val="ＭＳ 明朝"/>
        <family val="1"/>
        <charset val="128"/>
      </rPr>
      <t>～</t>
    </r>
    <r>
      <rPr>
        <sz val="8"/>
        <rFont val="ＭＳ ゴシック"/>
        <family val="3"/>
        <charset val="128"/>
      </rPr>
      <t>24</t>
    </r>
    <phoneticPr fontId="3"/>
  </si>
  <si>
    <t>脳血管疾患 ／ 先天奇形，変形及び
染色体異常</t>
    <rPh sb="0" eb="1">
      <t>ノウ</t>
    </rPh>
    <rPh sb="1" eb="3">
      <t>ケッカン</t>
    </rPh>
    <rPh sb="3" eb="5">
      <t>シッカン</t>
    </rPh>
    <phoneticPr fontId="3"/>
  </si>
  <si>
    <r>
      <t>15</t>
    </r>
    <r>
      <rPr>
        <sz val="8"/>
        <rFont val="ＭＳ 明朝"/>
        <family val="1"/>
        <charset val="128"/>
      </rPr>
      <t>～</t>
    </r>
    <r>
      <rPr>
        <sz val="8"/>
        <rFont val="ＭＳ ゴシック"/>
        <family val="3"/>
        <charset val="128"/>
      </rPr>
      <t>19</t>
    </r>
    <phoneticPr fontId="3"/>
  </si>
  <si>
    <t>心疾患（高血圧性を除く） ／ 不慮の事故</t>
    <rPh sb="0" eb="3">
      <t>シンシッカン</t>
    </rPh>
    <rPh sb="4" eb="8">
      <t>コウケツアツセイ</t>
    </rPh>
    <rPh sb="9" eb="10">
      <t>ノゾ</t>
    </rPh>
    <rPh sb="15" eb="17">
      <t>フリョ</t>
    </rPh>
    <rPh sb="18" eb="20">
      <t>ジコ</t>
    </rPh>
    <phoneticPr fontId="3"/>
  </si>
  <si>
    <r>
      <t>1O</t>
    </r>
    <r>
      <rPr>
        <sz val="8"/>
        <rFont val="ＭＳ 明朝"/>
        <family val="1"/>
        <charset val="128"/>
      </rPr>
      <t>～</t>
    </r>
    <r>
      <rPr>
        <sz val="8"/>
        <rFont val="ＭＳ ゴシック"/>
        <family val="3"/>
        <charset val="128"/>
      </rPr>
      <t>14</t>
    </r>
    <phoneticPr fontId="3"/>
  </si>
  <si>
    <t>敗血症 ／ 脳血管疾患 ／ 肝疾患</t>
    <rPh sb="0" eb="3">
      <t>ハイケツショウ</t>
    </rPh>
    <rPh sb="6" eb="7">
      <t>ノウ</t>
    </rPh>
    <rPh sb="7" eb="9">
      <t>ケッカン</t>
    </rPh>
    <rPh sb="9" eb="11">
      <t>シッカン</t>
    </rPh>
    <rPh sb="14" eb="17">
      <t>カンシッカン</t>
    </rPh>
    <phoneticPr fontId="3"/>
  </si>
  <si>
    <t>先天奇形，変形及び
染色体異常</t>
    <phoneticPr fontId="3"/>
  </si>
  <si>
    <r>
      <t>５</t>
    </r>
    <r>
      <rPr>
        <sz val="8"/>
        <rFont val="ＭＳ 明朝"/>
        <family val="1"/>
        <charset val="128"/>
      </rPr>
      <t>～</t>
    </r>
    <r>
      <rPr>
        <sz val="8"/>
        <rFont val="ＭＳ ゴシック"/>
        <family val="3"/>
        <charset val="128"/>
      </rPr>
      <t>９</t>
    </r>
    <phoneticPr fontId="3"/>
  </si>
  <si>
    <t>敗血症 ／ インフルエンザ</t>
    <rPh sb="0" eb="3">
      <t>ハイケツショウ</t>
    </rPh>
    <phoneticPr fontId="3"/>
  </si>
  <si>
    <t>周産期に発生した病態</t>
  </si>
  <si>
    <t>先天奇形，変形及び
染色体異常</t>
    <phoneticPr fontId="3"/>
  </si>
  <si>
    <r>
      <t>０</t>
    </r>
    <r>
      <rPr>
        <sz val="8"/>
        <rFont val="ＭＳ 明朝"/>
        <family val="1"/>
        <charset val="128"/>
      </rPr>
      <t>～</t>
    </r>
    <r>
      <rPr>
        <sz val="8"/>
        <rFont val="ＭＳ ゴシック"/>
        <family val="3"/>
        <charset val="128"/>
      </rPr>
      <t>４</t>
    </r>
    <r>
      <rPr>
        <sz val="8"/>
        <rFont val="ＭＳ 明朝"/>
        <family val="1"/>
        <charset val="128"/>
      </rPr>
      <t>歳</t>
    </r>
    <phoneticPr fontId="3"/>
  </si>
  <si>
    <t>心疾患
(高血圧性を除く)</t>
    <phoneticPr fontId="3"/>
  </si>
  <si>
    <t xml:space="preserve">     29年</t>
  </si>
  <si>
    <t>数</t>
  </si>
  <si>
    <t>死　　　　因</t>
    <phoneticPr fontId="3"/>
  </si>
  <si>
    <t>死　　　　因</t>
    <phoneticPr fontId="3"/>
  </si>
  <si>
    <t>第　　　５　　　位</t>
    <phoneticPr fontId="3"/>
  </si>
  <si>
    <t>第　　　４　　　位</t>
    <phoneticPr fontId="3"/>
  </si>
  <si>
    <t>第　　　３　　　位</t>
    <phoneticPr fontId="3"/>
  </si>
  <si>
    <t>第　　　２　　　位</t>
    <phoneticPr fontId="3"/>
  </si>
  <si>
    <t>第　　　１　　　位</t>
    <phoneticPr fontId="3"/>
  </si>
  <si>
    <t>総　数</t>
    <phoneticPr fontId="3"/>
  </si>
  <si>
    <t>年齢階級別</t>
  </si>
  <si>
    <t>資料提供：健康増進課</t>
    <rPh sb="0" eb="2">
      <t>シリョウ</t>
    </rPh>
    <rPh sb="2" eb="4">
      <t>テイキョウ</t>
    </rPh>
    <rPh sb="5" eb="7">
      <t>ケンコウ</t>
    </rPh>
    <rPh sb="7" eb="9">
      <t>ゾウシン</t>
    </rPh>
    <rPh sb="9" eb="10">
      <t>カ</t>
    </rPh>
    <phoneticPr fontId="3"/>
  </si>
  <si>
    <t>（注）　合計には、旧茅ヶ崎保健福祉事務所で営業許可を取得した自動車による営業施設を含む。</t>
    <rPh sb="1" eb="2">
      <t>チュウ</t>
    </rPh>
    <rPh sb="4" eb="6">
      <t>ゴウケイ</t>
    </rPh>
    <phoneticPr fontId="3"/>
  </si>
  <si>
    <t>氷雪販売業</t>
  </si>
  <si>
    <t>氷雪製造業</t>
  </si>
  <si>
    <t>清涼飲料水製造業</t>
  </si>
  <si>
    <r>
      <t>添加物</t>
    </r>
    <r>
      <rPr>
        <sz val="6"/>
        <rFont val="ＭＳ 明朝"/>
        <family val="1"/>
        <charset val="128"/>
      </rPr>
      <t>(法第11条第１項の
指定により規格が定めら
れたものに限る。）</t>
    </r>
    <r>
      <rPr>
        <sz val="7"/>
        <rFont val="ＭＳ 明朝"/>
        <family val="1"/>
        <charset val="128"/>
      </rPr>
      <t>製造業</t>
    </r>
    <rPh sb="14" eb="16">
      <t>シテイ</t>
    </rPh>
    <rPh sb="19" eb="21">
      <t>キカク</t>
    </rPh>
    <rPh sb="22" eb="23">
      <t>サダ</t>
    </rPh>
    <rPh sb="31" eb="32">
      <t>カギ</t>
    </rPh>
    <rPh sb="35" eb="38">
      <t>セイゾウギョウ</t>
    </rPh>
    <phoneticPr fontId="3"/>
  </si>
  <si>
    <t>そうざい製造業</t>
  </si>
  <si>
    <t>納豆製造業</t>
  </si>
  <si>
    <t>豆腐製造業</t>
  </si>
  <si>
    <t>酒類製造業</t>
  </si>
  <si>
    <t>ソース類製造業</t>
  </si>
  <si>
    <t>みそ製造業</t>
  </si>
  <si>
    <t>マーガリン又はショート
ニング製造業</t>
    <rPh sb="15" eb="18">
      <t>セイゾウギョウ</t>
    </rPh>
    <phoneticPr fontId="3"/>
  </si>
  <si>
    <t>食用油脂製造業</t>
  </si>
  <si>
    <t>乳酸菌飲料製造業</t>
  </si>
  <si>
    <t>食肉製品製造業</t>
  </si>
  <si>
    <t>食肉販売業</t>
  </si>
  <si>
    <t>食肉処理業</t>
  </si>
  <si>
    <t>乳類販売業</t>
    <rPh sb="1" eb="2">
      <t>ルイ</t>
    </rPh>
    <phoneticPr fontId="3"/>
  </si>
  <si>
    <t>アイスクリーム類製造業</t>
  </si>
  <si>
    <t>あん類製造業</t>
  </si>
  <si>
    <t>喫茶店営業</t>
  </si>
  <si>
    <t>缶詰又は瓶詰食品製造業
（上記及び下記以外）</t>
    <rPh sb="0" eb="2">
      <t>カンヅメ</t>
    </rPh>
    <rPh sb="4" eb="6">
      <t>ビンヅ</t>
    </rPh>
    <rPh sb="9" eb="10">
      <t>ゾウ</t>
    </rPh>
    <rPh sb="10" eb="11">
      <t>ギョウ</t>
    </rPh>
    <rPh sb="13" eb="15">
      <t>ジョウキ</t>
    </rPh>
    <rPh sb="15" eb="16">
      <t>オヨ</t>
    </rPh>
    <rPh sb="17" eb="19">
      <t>カキ</t>
    </rPh>
    <rPh sb="19" eb="21">
      <t>イガイ</t>
    </rPh>
    <phoneticPr fontId="3"/>
  </si>
  <si>
    <t>食品の冷凍又は冷蔵業</t>
  </si>
  <si>
    <t>魚介類販売業</t>
  </si>
  <si>
    <t>集乳業</t>
  </si>
  <si>
    <t>乳製品製造業</t>
  </si>
  <si>
    <t>特別牛乳搾取処理業</t>
    <rPh sb="4" eb="5">
      <t>シボ</t>
    </rPh>
    <rPh sb="5" eb="6">
      <t>トリ</t>
    </rPh>
    <phoneticPr fontId="3"/>
  </si>
  <si>
    <t>乳処理業</t>
    <phoneticPr fontId="3"/>
  </si>
  <si>
    <t>菓子(パンを含む)製造業</t>
    <rPh sb="6" eb="7">
      <t>フク</t>
    </rPh>
    <phoneticPr fontId="3"/>
  </si>
  <si>
    <t>旅館</t>
  </si>
  <si>
    <t>仕出し屋・弁当屋</t>
  </si>
  <si>
    <t>一般食堂・レストラン等</t>
  </si>
  <si>
    <t>飲食店営業</t>
  </si>
  <si>
    <t>大和センター</t>
    <rPh sb="0" eb="2">
      <t>ヤマト</t>
    </rPh>
    <phoneticPr fontId="3"/>
  </si>
  <si>
    <t>福祉事務所</t>
  </si>
  <si>
    <t>足柄上センター</t>
    <rPh sb="0" eb="2">
      <t>アシガラ</t>
    </rPh>
    <rPh sb="2" eb="3">
      <t>ウエ</t>
    </rPh>
    <phoneticPr fontId="3"/>
  </si>
  <si>
    <t>三崎センター</t>
    <rPh sb="0" eb="2">
      <t>ミサキ</t>
    </rPh>
    <phoneticPr fontId="3"/>
  </si>
  <si>
    <t>秦野センター</t>
    <rPh sb="0" eb="2">
      <t>ハダノ</t>
    </rPh>
    <phoneticPr fontId="3"/>
  </si>
  <si>
    <t>（寒川町を含む）</t>
    <phoneticPr fontId="3"/>
  </si>
  <si>
    <t>厚木保健
福祉事務所</t>
    <rPh sb="0" eb="2">
      <t>アツギ</t>
    </rPh>
    <rPh sb="2" eb="4">
      <t>ホケン</t>
    </rPh>
    <rPh sb="5" eb="7">
      <t>フクシ</t>
    </rPh>
    <rPh sb="7" eb="9">
      <t>ジム</t>
    </rPh>
    <rPh sb="9" eb="10">
      <t>ショ</t>
    </rPh>
    <phoneticPr fontId="3"/>
  </si>
  <si>
    <t>厚木保健</t>
  </si>
  <si>
    <t>小田原保健
福祉事務所</t>
    <rPh sb="0" eb="3">
      <t>オダワラ</t>
    </rPh>
    <rPh sb="3" eb="5">
      <t>ホケン</t>
    </rPh>
    <rPh sb="6" eb="8">
      <t>フクシ</t>
    </rPh>
    <rPh sb="8" eb="10">
      <t>ジム</t>
    </rPh>
    <rPh sb="10" eb="11">
      <t>ショ</t>
    </rPh>
    <phoneticPr fontId="3"/>
  </si>
  <si>
    <t>小田原保健</t>
  </si>
  <si>
    <t>鎌倉保健
福祉事務所</t>
    <rPh sb="0" eb="2">
      <t>カマクラ</t>
    </rPh>
    <rPh sb="2" eb="4">
      <t>ホケン</t>
    </rPh>
    <rPh sb="5" eb="7">
      <t>フクシ</t>
    </rPh>
    <rPh sb="7" eb="9">
      <t>ジム</t>
    </rPh>
    <rPh sb="9" eb="10">
      <t>ショ</t>
    </rPh>
    <phoneticPr fontId="3"/>
  </si>
  <si>
    <t>鎌倉保健</t>
    <phoneticPr fontId="3"/>
  </si>
  <si>
    <t>平塚保健
福祉事務所</t>
    <rPh sb="0" eb="2">
      <t>ヒラツカ</t>
    </rPh>
    <rPh sb="2" eb="4">
      <t>ホケン</t>
    </rPh>
    <rPh sb="5" eb="7">
      <t>フクシ</t>
    </rPh>
    <rPh sb="7" eb="9">
      <t>ジム</t>
    </rPh>
    <rPh sb="9" eb="10">
      <t>ショ</t>
    </rPh>
    <phoneticPr fontId="3"/>
  </si>
  <si>
    <t>平塚保健</t>
    <phoneticPr fontId="3"/>
  </si>
  <si>
    <t>茅ケ崎市</t>
    <rPh sb="0" eb="4">
      <t>チガサキシ</t>
    </rPh>
    <phoneticPr fontId="3"/>
  </si>
  <si>
    <t>藤 沢 市</t>
    <rPh sb="0" eb="1">
      <t>フジ</t>
    </rPh>
    <rPh sb="2" eb="3">
      <t>サワ</t>
    </rPh>
    <rPh sb="4" eb="5">
      <t>シ</t>
    </rPh>
    <phoneticPr fontId="3"/>
  </si>
  <si>
    <t>相模原市</t>
    <rPh sb="0" eb="3">
      <t>サガミハラ</t>
    </rPh>
    <phoneticPr fontId="3"/>
  </si>
  <si>
    <t>川 崎 市</t>
    <phoneticPr fontId="3"/>
  </si>
  <si>
    <t>横 浜 市</t>
    <phoneticPr fontId="3"/>
  </si>
  <si>
    <t>合　　計</t>
    <phoneticPr fontId="3"/>
  </si>
  <si>
    <t>区　　　　分</t>
    <phoneticPr fontId="3"/>
  </si>
  <si>
    <t>（令和２年度）生活衛生課調</t>
    <rPh sb="1" eb="3">
      <t>レイワ</t>
    </rPh>
    <rPh sb="4" eb="5">
      <t>ネン</t>
    </rPh>
    <rPh sb="5" eb="6">
      <t>ド</t>
    </rPh>
    <rPh sb="7" eb="9">
      <t>セイカツ</t>
    </rPh>
    <rPh sb="9" eb="11">
      <t>エイセイ</t>
    </rPh>
    <rPh sb="11" eb="12">
      <t>カ</t>
    </rPh>
    <rPh sb="12" eb="13">
      <t>シラ</t>
    </rPh>
    <phoneticPr fontId="3"/>
  </si>
  <si>
    <t>単位　施設</t>
    <phoneticPr fontId="3"/>
  </si>
  <si>
    <r>
      <t xml:space="preserve">小田原保健福祉事務所
　足柄上センター
</t>
    </r>
    <r>
      <rPr>
        <sz val="7.5"/>
        <rFont val="ＭＳ 明朝"/>
        <family val="1"/>
        <charset val="128"/>
      </rPr>
      <t>　 南足柄市・中井町・
   大井町・松田町・
   山北町・開成町　</t>
    </r>
    <rPh sb="0" eb="3">
      <t>オダワラ</t>
    </rPh>
    <rPh sb="12" eb="14">
      <t>アシガラ</t>
    </rPh>
    <rPh sb="14" eb="15">
      <t>ウエ</t>
    </rPh>
    <rPh sb="22" eb="23">
      <t>ミナミ</t>
    </rPh>
    <rPh sb="23" eb="25">
      <t>アシガラ</t>
    </rPh>
    <rPh sb="25" eb="26">
      <t>シ</t>
    </rPh>
    <rPh sb="27" eb="30">
      <t>ナカイマチ</t>
    </rPh>
    <rPh sb="35" eb="37">
      <t>オオイ</t>
    </rPh>
    <rPh sb="37" eb="38">
      <t>マチ</t>
    </rPh>
    <rPh sb="39" eb="42">
      <t>マツダマチ</t>
    </rPh>
    <rPh sb="47" eb="49">
      <t>ヤマキタ</t>
    </rPh>
    <rPh sb="49" eb="50">
      <t>マチ</t>
    </rPh>
    <rPh sb="51" eb="53">
      <t>カイセイ</t>
    </rPh>
    <rPh sb="53" eb="54">
      <t>マチ</t>
    </rPh>
    <phoneticPr fontId="3"/>
  </si>
  <si>
    <t>厚木保健福祉事務所
　　大和センター
   大和市・綾瀬市</t>
    <rPh sb="0" eb="2">
      <t>アツギ</t>
    </rPh>
    <rPh sb="12" eb="14">
      <t>ヤマト</t>
    </rPh>
    <rPh sb="22" eb="24">
      <t>ヤマトシ</t>
    </rPh>
    <rPh sb="24" eb="25">
      <t>シ</t>
    </rPh>
    <rPh sb="26" eb="29">
      <t>アヤセシ</t>
    </rPh>
    <phoneticPr fontId="3"/>
  </si>
  <si>
    <r>
      <t xml:space="preserve">厚木保健福祉事務所
</t>
    </r>
    <r>
      <rPr>
        <sz val="7.5"/>
        <rFont val="ＭＳ 明朝"/>
        <family val="1"/>
        <charset val="128"/>
      </rPr>
      <t xml:space="preserve"> 　厚木市・海老名市・
　 座間市・愛川町・
   清川村</t>
    </r>
    <rPh sb="12" eb="15">
      <t>アツギシ</t>
    </rPh>
    <rPh sb="16" eb="20">
      <t>エビナシ</t>
    </rPh>
    <rPh sb="24" eb="27">
      <t>ザマシ</t>
    </rPh>
    <rPh sb="28" eb="31">
      <t>アイカワマチ</t>
    </rPh>
    <rPh sb="36" eb="39">
      <t>キヨカワムラ</t>
    </rPh>
    <phoneticPr fontId="3"/>
  </si>
  <si>
    <t>平塚保健福祉事務所　
　　秦野センター
   秦野市・伊勢原市</t>
    <rPh sb="0" eb="2">
      <t>ヒラツカ</t>
    </rPh>
    <rPh sb="13" eb="15">
      <t>ハダノ</t>
    </rPh>
    <rPh sb="23" eb="26">
      <t>ハダノシ</t>
    </rPh>
    <rPh sb="27" eb="31">
      <t>イセハラシ</t>
    </rPh>
    <phoneticPr fontId="3"/>
  </si>
  <si>
    <t>鎌倉保健福祉事務所
　　三崎センター
　   三浦市</t>
    <rPh sb="0" eb="2">
      <t>カマクラ</t>
    </rPh>
    <rPh sb="12" eb="14">
      <t>ミサキ</t>
    </rPh>
    <rPh sb="23" eb="25">
      <t>ミウラ</t>
    </rPh>
    <rPh sb="25" eb="26">
      <t>シ</t>
    </rPh>
    <phoneticPr fontId="3"/>
  </si>
  <si>
    <r>
      <t xml:space="preserve">小田原保健福祉事務所
</t>
    </r>
    <r>
      <rPr>
        <sz val="7.5"/>
        <rFont val="ＭＳ 明朝"/>
        <family val="1"/>
        <charset val="128"/>
      </rPr>
      <t>　 小田原市・箱根町・
　 真鶴町・湯河原町</t>
    </r>
    <rPh sb="5" eb="7">
      <t>フクシ</t>
    </rPh>
    <rPh sb="13" eb="17">
      <t>オダワラシ</t>
    </rPh>
    <rPh sb="18" eb="20">
      <t>ハコネ</t>
    </rPh>
    <rPh sb="20" eb="21">
      <t>マチ</t>
    </rPh>
    <rPh sb="25" eb="27">
      <t>マナヅル</t>
    </rPh>
    <rPh sb="27" eb="28">
      <t>マチ</t>
    </rPh>
    <rPh sb="29" eb="33">
      <t>ユガワラマチ</t>
    </rPh>
    <phoneticPr fontId="3"/>
  </si>
  <si>
    <t>鎌倉保健福祉事務所
　 鎌倉市・逗子市・
   葉山町</t>
    <rPh sb="12" eb="15">
      <t>カマクラシ</t>
    </rPh>
    <rPh sb="16" eb="19">
      <t>ズシシ</t>
    </rPh>
    <rPh sb="24" eb="26">
      <t>ハヤマ</t>
    </rPh>
    <rPh sb="26" eb="27">
      <t>マチ</t>
    </rPh>
    <phoneticPr fontId="3"/>
  </si>
  <si>
    <t>平塚保健福祉事務所
   平塚市・大磯町・
   二宮町</t>
    <rPh sb="13" eb="16">
      <t>ヒラツカシ</t>
    </rPh>
    <rPh sb="17" eb="19">
      <t>オオイソ</t>
    </rPh>
    <rPh sb="19" eb="20">
      <t>マチ</t>
    </rPh>
    <rPh sb="25" eb="27">
      <t>ニノミヤ</t>
    </rPh>
    <rPh sb="27" eb="28">
      <t>マチ</t>
    </rPh>
    <phoneticPr fontId="3"/>
  </si>
  <si>
    <t>茅ヶ崎市
（茅ヶ崎市・寒川町）</t>
    <rPh sb="0" eb="3">
      <t>チガサキ</t>
    </rPh>
    <rPh sb="3" eb="4">
      <t>シ</t>
    </rPh>
    <phoneticPr fontId="3"/>
  </si>
  <si>
    <t>藤沢市</t>
    <rPh sb="0" eb="1">
      <t>フジ</t>
    </rPh>
    <rPh sb="1" eb="2">
      <t>サワ</t>
    </rPh>
    <rPh sb="2" eb="3">
      <t>シ</t>
    </rPh>
    <phoneticPr fontId="3"/>
  </si>
  <si>
    <t>-</t>
  </si>
  <si>
    <t>相模原市</t>
    <rPh sb="0" eb="4">
      <t>サガミハラシ</t>
    </rPh>
    <phoneticPr fontId="3"/>
  </si>
  <si>
    <t xml:space="preserve">     ２年度</t>
    <phoneticPr fontId="3"/>
  </si>
  <si>
    <t>令和元年度</t>
    <phoneticPr fontId="3"/>
  </si>
  <si>
    <t>平成30年度</t>
    <phoneticPr fontId="3"/>
  </si>
  <si>
    <t>その他</t>
    <rPh sb="0" eb="3">
      <t>ソノタ</t>
    </rPh>
    <phoneticPr fontId="3"/>
  </si>
  <si>
    <t>風　呂
サウナ</t>
    <rPh sb="0" eb="3">
      <t>フロ</t>
    </rPh>
    <phoneticPr fontId="3"/>
  </si>
  <si>
    <t>センター
ヘルス</t>
    <phoneticPr fontId="3"/>
  </si>
  <si>
    <t>浴　場　
個室付</t>
    <rPh sb="0" eb="3">
      <t>ヨクジョウ</t>
    </rPh>
    <phoneticPr fontId="3"/>
  </si>
  <si>
    <t>浴　場　
一般公衆</t>
    <phoneticPr fontId="3"/>
  </si>
  <si>
    <t>浴　場　
一般公衆</t>
    <rPh sb="5" eb="6">
      <t>イチ</t>
    </rPh>
    <rPh sb="6" eb="7">
      <t>パン</t>
    </rPh>
    <phoneticPr fontId="3"/>
  </si>
  <si>
    <t>その他</t>
    <phoneticPr fontId="3"/>
  </si>
  <si>
    <t>施　　設　
スポーツ</t>
    <phoneticPr fontId="3"/>
  </si>
  <si>
    <t>映画館</t>
    <phoneticPr fontId="3"/>
  </si>
  <si>
    <t>私　　　　　　　　　営</t>
    <phoneticPr fontId="3"/>
  </si>
  <si>
    <t>公　　　営</t>
    <phoneticPr fontId="3"/>
  </si>
  <si>
    <t xml:space="preserve">客 室 数 </t>
    <rPh sb="0" eb="1">
      <t>キャク</t>
    </rPh>
    <rPh sb="2" eb="3">
      <t>シツ</t>
    </rPh>
    <rPh sb="4" eb="5">
      <t>カズ</t>
    </rPh>
    <phoneticPr fontId="3"/>
  </si>
  <si>
    <t>施 設 数</t>
    <rPh sb="0" eb="1">
      <t>セ</t>
    </rPh>
    <rPh sb="2" eb="3">
      <t>セツ</t>
    </rPh>
    <rPh sb="4" eb="5">
      <t>スウ</t>
    </rPh>
    <phoneticPr fontId="3"/>
  </si>
  <si>
    <t>従業クリー
ニング師数</t>
    <phoneticPr fontId="3"/>
  </si>
  <si>
    <t>施設数</t>
  </si>
  <si>
    <t>従業
美容師数</t>
    <phoneticPr fontId="3"/>
  </si>
  <si>
    <t>従業
理容師数</t>
    <phoneticPr fontId="3"/>
  </si>
  <si>
    <t>常設の興行場数</t>
  </si>
  <si>
    <t>公　　　　衆　　　　浴　　　　場</t>
    <rPh sb="0" eb="6">
      <t>コウシュウ</t>
    </rPh>
    <rPh sb="10" eb="16">
      <t>ヨクジョウ</t>
    </rPh>
    <phoneticPr fontId="3"/>
  </si>
  <si>
    <t>下宿営業施設数</t>
    <phoneticPr fontId="3"/>
  </si>
  <si>
    <t>営業施設数
簡易宿所</t>
    <rPh sb="2" eb="4">
      <t>シセツ</t>
    </rPh>
    <rPh sb="4" eb="5">
      <t>スウ</t>
    </rPh>
    <rPh sb="6" eb="8">
      <t>カンイ</t>
    </rPh>
    <rPh sb="8" eb="10">
      <t>シュクショ</t>
    </rPh>
    <phoneticPr fontId="3"/>
  </si>
  <si>
    <t>旅館・ホテル営業</t>
    <rPh sb="0" eb="2">
      <t>リョカン</t>
    </rPh>
    <rPh sb="6" eb="8">
      <t>エイギョウ</t>
    </rPh>
    <phoneticPr fontId="3"/>
  </si>
  <si>
    <t>クリーニング</t>
  </si>
  <si>
    <t>美　　　容</t>
    <phoneticPr fontId="3"/>
  </si>
  <si>
    <t>理　　　容</t>
    <phoneticPr fontId="3"/>
  </si>
  <si>
    <t>地　　域　　別</t>
    <phoneticPr fontId="3"/>
  </si>
  <si>
    <t>（各年度３月末現在）生活衛生課調</t>
    <rPh sb="1" eb="4">
      <t>カクネンド</t>
    </rPh>
    <rPh sb="5" eb="6">
      <t>ガツ</t>
    </rPh>
    <rPh sb="6" eb="7">
      <t>マツ</t>
    </rPh>
    <rPh sb="7" eb="9">
      <t>ゲンザイ</t>
    </rPh>
    <rPh sb="10" eb="12">
      <t>セイカツ</t>
    </rPh>
    <rPh sb="12" eb="14">
      <t>エイセイ</t>
    </rPh>
    <rPh sb="14" eb="15">
      <t>カ</t>
    </rPh>
    <rPh sb="15" eb="16">
      <t>シラ</t>
    </rPh>
    <phoneticPr fontId="3"/>
  </si>
  <si>
    <t>単位　施設、人</t>
    <rPh sb="0" eb="2">
      <t>タンイ</t>
    </rPh>
    <rPh sb="3" eb="5">
      <t>シセツ</t>
    </rPh>
    <rPh sb="6" eb="7">
      <t>ヒト</t>
    </rPh>
    <phoneticPr fontId="3"/>
  </si>
  <si>
    <t>茅ヶ崎市</t>
    <phoneticPr fontId="3"/>
  </si>
  <si>
    <t>　　 ２年</t>
    <phoneticPr fontId="3"/>
  </si>
  <si>
    <t>令和元年</t>
    <phoneticPr fontId="3"/>
  </si>
  <si>
    <t>平成30年</t>
    <phoneticPr fontId="3"/>
  </si>
  <si>
    <t>薬　局</t>
    <phoneticPr fontId="3"/>
  </si>
  <si>
    <t>市 町 村 別</t>
    <phoneticPr fontId="3"/>
  </si>
  <si>
    <t>薬務課調</t>
    <rPh sb="0" eb="2">
      <t>ヤクム</t>
    </rPh>
    <rPh sb="2" eb="3">
      <t>カ</t>
    </rPh>
    <rPh sb="3" eb="4">
      <t>シラ</t>
    </rPh>
    <phoneticPr fontId="3"/>
  </si>
  <si>
    <t>２　薬局数</t>
    <rPh sb="2" eb="4">
      <t>ヤッキョク</t>
    </rPh>
    <rPh sb="4" eb="5">
      <t>スウ</t>
    </rPh>
    <phoneticPr fontId="3"/>
  </si>
  <si>
    <t>　　　３　１単位は200ml献血から製造できる血液製剤の量。</t>
    <rPh sb="6" eb="8">
      <t>タンイ</t>
    </rPh>
    <rPh sb="14" eb="16">
      <t>ケンケツ</t>
    </rPh>
    <rPh sb="18" eb="20">
      <t>セイゾウ</t>
    </rPh>
    <rPh sb="23" eb="25">
      <t>ケツエキ</t>
    </rPh>
    <rPh sb="25" eb="27">
      <t>セイザイ</t>
    </rPh>
    <rPh sb="28" eb="29">
      <t>リョウ</t>
    </rPh>
    <phoneticPr fontId="3"/>
  </si>
  <si>
    <t>　　　２　供給数は病院への供給数のため、献血人数とは対応しない。</t>
    <rPh sb="5" eb="7">
      <t>キョウキュウ</t>
    </rPh>
    <rPh sb="7" eb="8">
      <t>スウ</t>
    </rPh>
    <rPh sb="9" eb="11">
      <t>ビョウイン</t>
    </rPh>
    <rPh sb="13" eb="15">
      <t>キョウキュウ</t>
    </rPh>
    <rPh sb="15" eb="16">
      <t>スウ</t>
    </rPh>
    <rPh sb="20" eb="22">
      <t>ケンケツ</t>
    </rPh>
    <rPh sb="22" eb="24">
      <t>ニンズウ</t>
    </rPh>
    <rPh sb="26" eb="28">
      <t>タイオウ</t>
    </rPh>
    <phoneticPr fontId="3"/>
  </si>
  <si>
    <t>献血ルーム</t>
    <phoneticPr fontId="3"/>
  </si>
  <si>
    <t>…</t>
    <phoneticPr fontId="3"/>
  </si>
  <si>
    <t>血液センター・</t>
    <phoneticPr fontId="3"/>
  </si>
  <si>
    <t>（内数）</t>
    <rPh sb="1" eb="2">
      <t>ウチ</t>
    </rPh>
    <rPh sb="2" eb="3">
      <t>スウ</t>
    </rPh>
    <phoneticPr fontId="3"/>
  </si>
  <si>
    <t>寒川町</t>
  </si>
  <si>
    <t>葉山町</t>
  </si>
  <si>
    <t>茅ヶ崎市</t>
  </si>
  <si>
    <t xml:space="preserve">     ２年度</t>
  </si>
  <si>
    <t>令和元年度</t>
  </si>
  <si>
    <t>　</t>
    <phoneticPr fontId="3"/>
  </si>
  <si>
    <t>単位</t>
    <rPh sb="0" eb="2">
      <t>タンイ</t>
    </rPh>
    <phoneticPr fontId="3"/>
  </si>
  <si>
    <t>供 給 数</t>
    <phoneticPr fontId="3"/>
  </si>
  <si>
    <t>献血人数</t>
    <phoneticPr fontId="3"/>
  </si>
  <si>
    <t>市 町 村 別</t>
    <phoneticPr fontId="3"/>
  </si>
  <si>
    <t>薬務課調</t>
  </si>
  <si>
    <t>　　２年</t>
    <rPh sb="3" eb="4">
      <t>ネン</t>
    </rPh>
    <phoneticPr fontId="5"/>
  </si>
  <si>
    <t>令和元年</t>
    <rPh sb="0" eb="2">
      <t>レイワ</t>
    </rPh>
    <rPh sb="2" eb="4">
      <t>ガンネン</t>
    </rPh>
    <phoneticPr fontId="5"/>
  </si>
  <si>
    <t>腸管出血性
大腸菌感染症</t>
    <rPh sb="0" eb="1">
      <t>チョウ</t>
    </rPh>
    <rPh sb="1" eb="2">
      <t>カン</t>
    </rPh>
    <rPh sb="2" eb="5">
      <t>シュッケツセイ</t>
    </rPh>
    <rPh sb="6" eb="9">
      <t>ダイチョウキン</t>
    </rPh>
    <rPh sb="9" eb="12">
      <t>カンセンショウ</t>
    </rPh>
    <phoneticPr fontId="3"/>
  </si>
  <si>
    <t>ジフテリア</t>
    <phoneticPr fontId="3"/>
  </si>
  <si>
    <t>急性灰白髄炎</t>
    <rPh sb="0" eb="2">
      <t>キュウセイ</t>
    </rPh>
    <rPh sb="2" eb="3">
      <t>ハイ</t>
    </rPh>
    <rPh sb="3" eb="4">
      <t>ハク</t>
    </rPh>
    <rPh sb="4" eb="5">
      <t>ズイ</t>
    </rPh>
    <rPh sb="5" eb="6">
      <t>エン</t>
    </rPh>
    <phoneticPr fontId="3"/>
  </si>
  <si>
    <t>パラチフス</t>
    <phoneticPr fontId="3"/>
  </si>
  <si>
    <t>腸チフス</t>
  </si>
  <si>
    <t>細菌性赤痢</t>
    <rPh sb="0" eb="3">
      <t>サイキンセイ</t>
    </rPh>
    <rPh sb="3" eb="5">
      <t>セキリ</t>
    </rPh>
    <phoneticPr fontId="3"/>
  </si>
  <si>
    <t>コ レ ラ</t>
  </si>
  <si>
    <t>感        染        症</t>
    <rPh sb="0" eb="1">
      <t>カン</t>
    </rPh>
    <rPh sb="9" eb="10">
      <t>ソメ</t>
    </rPh>
    <rPh sb="18" eb="19">
      <t>ショウ</t>
    </rPh>
    <phoneticPr fontId="3"/>
  </si>
  <si>
    <t>　　　２　15～18歳は、県立高校のデータによる。（18歳は、定時制高校生のみのデータによる）</t>
    <rPh sb="10" eb="11">
      <t>サイ</t>
    </rPh>
    <rPh sb="13" eb="14">
      <t>ケン</t>
    </rPh>
    <rPh sb="14" eb="15">
      <t>リツ</t>
    </rPh>
    <rPh sb="15" eb="17">
      <t>コウコウ</t>
    </rPh>
    <rPh sb="28" eb="29">
      <t>サイ</t>
    </rPh>
    <rPh sb="31" eb="34">
      <t>テイジセイ</t>
    </rPh>
    <rPh sb="34" eb="37">
      <t>コウコウセイ</t>
    </rPh>
    <phoneticPr fontId="3"/>
  </si>
  <si>
    <t>―</t>
    <phoneticPr fontId="3"/>
  </si>
  <si>
    <t>18　　　歳</t>
    <phoneticPr fontId="3"/>
  </si>
  <si>
    <t>17　　　歳</t>
    <phoneticPr fontId="3"/>
  </si>
  <si>
    <t>16　　　歳</t>
    <phoneticPr fontId="3"/>
  </si>
  <si>
    <t>15　　　歳</t>
    <phoneticPr fontId="3"/>
  </si>
  <si>
    <t>14　　　歳</t>
    <phoneticPr fontId="3"/>
  </si>
  <si>
    <t>13　　　歳</t>
    <phoneticPr fontId="3"/>
  </si>
  <si>
    <t>12　　　歳</t>
    <phoneticPr fontId="3"/>
  </si>
  <si>
    <t>11　　　歳</t>
    <phoneticPr fontId="3"/>
  </si>
  <si>
    <t>10　　　歳</t>
    <phoneticPr fontId="3"/>
  </si>
  <si>
    <t>９　　　歳</t>
    <phoneticPr fontId="3"/>
  </si>
  <si>
    <t>８　　　歳</t>
    <phoneticPr fontId="3"/>
  </si>
  <si>
    <t>７　　　歳</t>
    <phoneticPr fontId="3"/>
  </si>
  <si>
    <t>６　　　歳</t>
    <phoneticPr fontId="3"/>
  </si>
  <si>
    <t>ｍ</t>
  </si>
  <si>
    <t>㎝</t>
  </si>
  <si>
    <t>秒</t>
  </si>
  <si>
    <t>回</t>
  </si>
  <si>
    <t>点</t>
  </si>
  <si>
    <t>kg</t>
  </si>
  <si>
    <t>女</t>
  </si>
  <si>
    <t>男</t>
  </si>
  <si>
    <t>ボール投げ</t>
    <rPh sb="3" eb="4">
      <t>ナ</t>
    </rPh>
    <phoneticPr fontId="3"/>
  </si>
  <si>
    <t>シャトルラン</t>
    <phoneticPr fontId="3"/>
  </si>
  <si>
    <t>ソフト・ハンド</t>
    <phoneticPr fontId="3"/>
  </si>
  <si>
    <t>立ち幅とび</t>
    <rPh sb="0" eb="1">
      <t>タ</t>
    </rPh>
    <rPh sb="2" eb="3">
      <t>ハバト</t>
    </rPh>
    <phoneticPr fontId="3"/>
  </si>
  <si>
    <t>50　ｍ　走</t>
    <rPh sb="5" eb="6">
      <t>ハシ</t>
    </rPh>
    <phoneticPr fontId="3"/>
  </si>
  <si>
    <t>　20ｍ</t>
    <phoneticPr fontId="3"/>
  </si>
  <si>
    <t>持久走</t>
    <rPh sb="0" eb="2">
      <t>ジキュウ</t>
    </rPh>
    <rPh sb="2" eb="3">
      <t>ソウ</t>
    </rPh>
    <phoneticPr fontId="3"/>
  </si>
  <si>
    <t>反復横とび</t>
  </si>
  <si>
    <t>長座体前屈</t>
  </si>
  <si>
    <t>上体おこし</t>
  </si>
  <si>
    <t>握力</t>
    <rPh sb="0" eb="2">
      <t>アクリョク</t>
    </rPh>
    <phoneticPr fontId="3"/>
  </si>
  <si>
    <t>年　　　齢</t>
    <phoneticPr fontId="3"/>
  </si>
  <si>
    <t>資料提供：教育局保健体育課</t>
  </si>
  <si>
    <t>(各年12月末日現在)健康増進課</t>
    <rPh sb="1" eb="3">
      <t>カクネン</t>
    </rPh>
    <rPh sb="5" eb="6">
      <t>ガツ</t>
    </rPh>
    <rPh sb="6" eb="8">
      <t>マツジツ</t>
    </rPh>
    <rPh sb="8" eb="10">
      <t>ゲンザイ</t>
    </rPh>
    <rPh sb="11" eb="16">
      <t>ケンコウゾウシンカ</t>
    </rPh>
    <phoneticPr fontId="3"/>
  </si>
  <si>
    <t>医師</t>
    <rPh sb="0" eb="2">
      <t>イシ</t>
    </rPh>
    <phoneticPr fontId="3"/>
  </si>
  <si>
    <t>歯科医師</t>
  </si>
  <si>
    <t>薬剤師</t>
    <rPh sb="0" eb="3">
      <t>ヤクザイシ</t>
    </rPh>
    <phoneticPr fontId="3"/>
  </si>
  <si>
    <t>人口10万対</t>
    <phoneticPr fontId="3"/>
  </si>
  <si>
    <t>平成26年</t>
    <phoneticPr fontId="3"/>
  </si>
  <si>
    <t xml:space="preserve">    28年</t>
    <phoneticPr fontId="3"/>
  </si>
  <si>
    <t>市計</t>
    <phoneticPr fontId="3"/>
  </si>
  <si>
    <t>郡計　</t>
    <phoneticPr fontId="3"/>
  </si>
  <si>
    <t>茅ヶ崎市</t>
    <phoneticPr fontId="3"/>
  </si>
  <si>
    <t>（出典）神奈川県衛生統計年報</t>
    <rPh sb="1" eb="3">
      <t>シュッテン</t>
    </rPh>
    <rPh sb="4" eb="14">
      <t>カナガワケンエイセイトウケイネンポウ</t>
    </rPh>
    <phoneticPr fontId="3"/>
  </si>
  <si>
    <t>（各年12月末日現在）医療課調</t>
    <rPh sb="1" eb="3">
      <t>カクネン</t>
    </rPh>
    <rPh sb="5" eb="6">
      <t>ガツ</t>
    </rPh>
    <rPh sb="6" eb="8">
      <t>マツジツ</t>
    </rPh>
    <rPh sb="8" eb="10">
      <t>ゲンザイ</t>
    </rPh>
    <rPh sb="11" eb="13">
      <t>イリョウ</t>
    </rPh>
    <rPh sb="13" eb="14">
      <t>カ</t>
    </rPh>
    <rPh sb="14" eb="15">
      <t>シラ</t>
    </rPh>
    <phoneticPr fontId="3"/>
  </si>
  <si>
    <t>保健師</t>
    <rPh sb="2" eb="3">
      <t>シ</t>
    </rPh>
    <phoneticPr fontId="3"/>
  </si>
  <si>
    <t>助産師</t>
    <rPh sb="0" eb="2">
      <t>ジョサン</t>
    </rPh>
    <rPh sb="2" eb="3">
      <t>シ</t>
    </rPh>
    <phoneticPr fontId="3"/>
  </si>
  <si>
    <t>看護師</t>
    <rPh sb="0" eb="2">
      <t>カンゴ</t>
    </rPh>
    <rPh sb="2" eb="3">
      <t>シ</t>
    </rPh>
    <phoneticPr fontId="3"/>
  </si>
  <si>
    <t>准看護師</t>
    <rPh sb="3" eb="4">
      <t>シ</t>
    </rPh>
    <phoneticPr fontId="3"/>
  </si>
  <si>
    <t>人口10万対</t>
    <rPh sb="0" eb="1">
      <t>ヒト</t>
    </rPh>
    <rPh sb="1" eb="2">
      <t>クチ</t>
    </rPh>
    <rPh sb="4" eb="5">
      <t>マン</t>
    </rPh>
    <rPh sb="5" eb="6">
      <t>タイ</t>
    </rPh>
    <phoneticPr fontId="3"/>
  </si>
  <si>
    <t>看護師</t>
    <rPh sb="2" eb="3">
      <t>シ</t>
    </rPh>
    <phoneticPr fontId="3"/>
  </si>
  <si>
    <t>平成26年</t>
    <phoneticPr fontId="3"/>
  </si>
  <si>
    <t xml:space="preserve">    28年</t>
    <phoneticPr fontId="3"/>
  </si>
  <si>
    <t>市計</t>
    <phoneticPr fontId="3"/>
  </si>
  <si>
    <t>郡計　</t>
    <phoneticPr fontId="3"/>
  </si>
  <si>
    <t>身　　　　長</t>
    <phoneticPr fontId="3"/>
  </si>
  <si>
    <t>体　　　　重</t>
    <phoneticPr fontId="3"/>
  </si>
  <si>
    <t>cm</t>
  </si>
  <si>
    <t>幼稚園</t>
    <phoneticPr fontId="3"/>
  </si>
  <si>
    <t>５　　歳</t>
    <phoneticPr fontId="3"/>
  </si>
  <si>
    <t>６　　歳</t>
    <phoneticPr fontId="3"/>
  </si>
  <si>
    <t>７　　歳</t>
    <phoneticPr fontId="3"/>
  </si>
  <si>
    <t>小学校</t>
  </si>
  <si>
    <t>８　　歳</t>
    <phoneticPr fontId="3"/>
  </si>
  <si>
    <t>９　　歳</t>
    <phoneticPr fontId="3"/>
  </si>
  <si>
    <t>10　　歳</t>
    <phoneticPr fontId="3"/>
  </si>
  <si>
    <t>11　　歳</t>
    <phoneticPr fontId="3"/>
  </si>
  <si>
    <t>12　　歳</t>
    <phoneticPr fontId="3"/>
  </si>
  <si>
    <t>中学校</t>
  </si>
  <si>
    <t>13　　歳</t>
    <phoneticPr fontId="3"/>
  </si>
  <si>
    <t>14　　歳</t>
    <phoneticPr fontId="3"/>
  </si>
  <si>
    <t>15　　歳</t>
    <phoneticPr fontId="3"/>
  </si>
  <si>
    <t>高等学校</t>
  </si>
  <si>
    <t>　16  　歳</t>
    <phoneticPr fontId="3"/>
  </si>
  <si>
    <t>17　　歳</t>
    <phoneticPr fontId="3"/>
  </si>
  <si>
    <t>（注）１　年齢は令和２年４月１日現在の満年齢。</t>
    <rPh sb="1" eb="2">
      <t>チュウ</t>
    </rPh>
    <rPh sb="5" eb="7">
      <t>ネンレイ</t>
    </rPh>
    <rPh sb="11" eb="12">
      <t>ネン</t>
    </rPh>
    <rPh sb="12" eb="13">
      <t>ヘイネン</t>
    </rPh>
    <rPh sb="13" eb="14">
      <t>ガツ</t>
    </rPh>
    <rPh sb="15" eb="16">
      <t>ヒ</t>
    </rPh>
    <rPh sb="16" eb="18">
      <t>ゲンザイ</t>
    </rPh>
    <rPh sb="19" eb="22">
      <t>マンネンレイ</t>
    </rPh>
    <phoneticPr fontId="3"/>
  </si>
  <si>
    <t>　    ２　数値は抽出された203校（園）の平均値。</t>
    <phoneticPr fontId="3"/>
  </si>
  <si>
    <t>　　　３　幼稚園には幼保連携型認定こども園、小学校には義務教育学校の第１～６学年、中学校には中等</t>
    <rPh sb="5" eb="8">
      <t>ヨウチエン</t>
    </rPh>
    <rPh sb="10" eb="21">
      <t>ヨウホ</t>
    </rPh>
    <rPh sb="22" eb="25">
      <t>ショウガッコウ</t>
    </rPh>
    <rPh sb="27" eb="29">
      <t>ギム</t>
    </rPh>
    <rPh sb="29" eb="31">
      <t>キョウイク</t>
    </rPh>
    <rPh sb="31" eb="33">
      <t>ガッコウ</t>
    </rPh>
    <rPh sb="34" eb="35">
      <t>ダイ</t>
    </rPh>
    <rPh sb="38" eb="40">
      <t>ガクネン</t>
    </rPh>
    <rPh sb="41" eb="44">
      <t>チュウガッコウ</t>
    </rPh>
    <phoneticPr fontId="3"/>
  </si>
  <si>
    <t>　　　  教育学校の前期課程及び義務教育学校の第７～９学年、高等学校には中等教育学校の後期課程を含</t>
    <rPh sb="5" eb="7">
      <t>キョウイク</t>
    </rPh>
    <rPh sb="7" eb="9">
      <t>ガッコウ</t>
    </rPh>
    <rPh sb="10" eb="12">
      <t>ゼンキ</t>
    </rPh>
    <rPh sb="12" eb="14">
      <t>カテイ</t>
    </rPh>
    <rPh sb="14" eb="15">
      <t>オヨ</t>
    </rPh>
    <rPh sb="16" eb="18">
      <t>ギム</t>
    </rPh>
    <rPh sb="18" eb="20">
      <t>キョウイク</t>
    </rPh>
    <rPh sb="20" eb="22">
      <t>ガッコウ</t>
    </rPh>
    <rPh sb="23" eb="24">
      <t>ダイ</t>
    </rPh>
    <rPh sb="27" eb="29">
      <t>ガクネン</t>
    </rPh>
    <phoneticPr fontId="3"/>
  </si>
  <si>
    <t>　　　　む。</t>
    <phoneticPr fontId="3"/>
  </si>
  <si>
    <t xml:space="preserve">  </t>
    <phoneticPr fontId="3"/>
  </si>
  <si>
    <t>（注）１　令和元年度神奈川県児童生徒体力･運動能力調査結果による。（令和２年度神奈川県児童生徒体力･運動能力調査は新型コロナウイルス感染症の感染状況を踏まえ中止とした。）</t>
    <rPh sb="1" eb="2">
      <t>チュウ</t>
    </rPh>
    <rPh sb="7" eb="8">
      <t>ガン</t>
    </rPh>
    <rPh sb="9" eb="10">
      <t>ド</t>
    </rPh>
    <rPh sb="10" eb="14">
      <t>カナガワケン</t>
    </rPh>
    <rPh sb="14" eb="16">
      <t>ジドウ</t>
    </rPh>
    <rPh sb="16" eb="18">
      <t>セイト</t>
    </rPh>
    <rPh sb="18" eb="20">
      <t>タイリョク</t>
    </rPh>
    <rPh sb="21" eb="23">
      <t>ウンドウ</t>
    </rPh>
    <rPh sb="23" eb="25">
      <t>ノウリョク</t>
    </rPh>
    <rPh sb="25" eb="27">
      <t>チョウサ</t>
    </rPh>
    <rPh sb="27" eb="29">
      <t>ケッカ</t>
    </rPh>
    <rPh sb="34" eb="36">
      <t>レイワ</t>
    </rPh>
    <rPh sb="37" eb="39">
      <t>ネンド</t>
    </rPh>
    <rPh sb="78" eb="80">
      <t>チュウシ</t>
    </rPh>
    <phoneticPr fontId="3"/>
  </si>
  <si>
    <t>　　　２　 平成29年に旅館業法が改正され、ホテル営業及び旅館営業は、旅館・ホテル営業に統合されている。</t>
    <rPh sb="6" eb="8">
      <t>ヘイセイ</t>
    </rPh>
    <rPh sb="10" eb="11">
      <t>ネン</t>
    </rPh>
    <rPh sb="12" eb="16">
      <t>リョカンギョウホウ</t>
    </rPh>
    <rPh sb="17" eb="19">
      <t>カイセイ</t>
    </rPh>
    <rPh sb="25" eb="27">
      <t>エイギョウ</t>
    </rPh>
    <rPh sb="27" eb="28">
      <t>オヨ</t>
    </rPh>
    <rPh sb="29" eb="31">
      <t>リョカン</t>
    </rPh>
    <rPh sb="31" eb="33">
      <t>エイギョウ</t>
    </rPh>
    <rPh sb="35" eb="37">
      <t>リョカン</t>
    </rPh>
    <rPh sb="41" eb="43">
      <t>エイギョウ</t>
    </rPh>
    <rPh sb="44" eb="46">
      <t>トウゴウ</t>
    </rPh>
    <phoneticPr fontId="3"/>
  </si>
  <si>
    <t>結　核</t>
    <phoneticPr fontId="3"/>
  </si>
  <si>
    <t>医療危機対策本部室調</t>
    <rPh sb="0" eb="2">
      <t>イリョウ</t>
    </rPh>
    <rPh sb="2" eb="4">
      <t>キキ</t>
    </rPh>
    <rPh sb="4" eb="9">
      <t>タイサクホンブシツ</t>
    </rPh>
    <phoneticPr fontId="3"/>
  </si>
  <si>
    <t>魚介類競り売り営業</t>
    <rPh sb="3" eb="4">
      <t>セ</t>
    </rPh>
    <rPh sb="5" eb="6">
      <t>ウ</t>
    </rPh>
    <rPh sb="7" eb="9">
      <t>エイギョウ</t>
    </rPh>
    <phoneticPr fontId="3"/>
  </si>
  <si>
    <t>魚肉練り製品製造業</t>
    <rPh sb="2" eb="3">
      <t>ネ</t>
    </rPh>
    <phoneticPr fontId="3"/>
  </si>
  <si>
    <t>しょうゆ製造業</t>
    <phoneticPr fontId="3"/>
  </si>
  <si>
    <t>麺類製造業</t>
    <rPh sb="0" eb="1">
      <t>メン</t>
    </rPh>
    <phoneticPr fontId="3"/>
  </si>
  <si>
    <t>（注) １　平成29年に茅ヶ崎保健福祉事務所の業務が茅ヶ崎市に移管されたため茅ヶ崎市に係る表記が変更されている。</t>
    <rPh sb="1" eb="2">
      <t>チュウ</t>
    </rPh>
    <rPh sb="6" eb="8">
      <t>ヘイセイ</t>
    </rPh>
    <rPh sb="10" eb="11">
      <t>ネン</t>
    </rPh>
    <rPh sb="12" eb="15">
      <t>チガサキ</t>
    </rPh>
    <rPh sb="15" eb="17">
      <t>ホケン</t>
    </rPh>
    <rPh sb="17" eb="19">
      <t>フクシ</t>
    </rPh>
    <rPh sb="19" eb="21">
      <t>ジム</t>
    </rPh>
    <rPh sb="21" eb="22">
      <t>ショ</t>
    </rPh>
    <rPh sb="23" eb="25">
      <t>ギョウム</t>
    </rPh>
    <rPh sb="26" eb="29">
      <t>チガサキ</t>
    </rPh>
    <rPh sb="29" eb="30">
      <t>シ</t>
    </rPh>
    <rPh sb="31" eb="33">
      <t>イカン</t>
    </rPh>
    <rPh sb="38" eb="41">
      <t>チガサキ</t>
    </rPh>
    <rPh sb="41" eb="42">
      <t>シ</t>
    </rPh>
    <rPh sb="43" eb="44">
      <t>カカ</t>
    </rPh>
    <rPh sb="45" eb="47">
      <t>ヒョウキ</t>
    </rPh>
    <rPh sb="48" eb="50">
      <t>ヘンコウ</t>
    </rPh>
    <phoneticPr fontId="3"/>
  </si>
  <si>
    <t>（令和２年度）学校保健統計調査結果　年齢別、男女別体格の平均値（神奈川県）</t>
    <rPh sb="1" eb="3">
      <t>レイワ</t>
    </rPh>
    <rPh sb="4" eb="6">
      <t>ネンド</t>
    </rPh>
    <phoneticPr fontId="3"/>
  </si>
  <si>
    <t>（注）１　献血人数は平成26年度から、「血液センター・献血ルーム」</t>
    <rPh sb="1" eb="2">
      <t>チュウ</t>
    </rPh>
    <rPh sb="5" eb="7">
      <t>ケンケツ</t>
    </rPh>
    <rPh sb="7" eb="9">
      <t>ニンズウ</t>
    </rPh>
    <rPh sb="10" eb="12">
      <t>ヘイセイ</t>
    </rPh>
    <rPh sb="14" eb="16">
      <t>ネンド</t>
    </rPh>
    <rPh sb="20" eb="22">
      <t>ケツエキ</t>
    </rPh>
    <rPh sb="27" eb="29">
      <t>ケンケツ</t>
    </rPh>
    <phoneticPr fontId="3"/>
  </si>
  <si>
    <t xml:space="preserve">        の数を内数として、市町村別に計上。</t>
    <phoneticPr fontId="3"/>
  </si>
  <si>
    <t>　　29年</t>
    <phoneticPr fontId="3"/>
  </si>
  <si>
    <t>　　30年</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</si>
</sst>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_(* #,##0_);_(* \(#,##0\);_(* &quot;-&quot;_);_(@_)"/>
    <numFmt numFmtId="177" formatCode="_ * #,##0.0_ ;_ * \-#,##0.0_ ;_ * &quot;-&quot;?_ ;_ @_ "/>
    <numFmt numFmtId="178" formatCode="#,##0;&quot;△ &quot;#,##0"/>
    <numFmt numFmtId="179" formatCode="#,##0.0_);[Red]\(#,##0.0\)"/>
    <numFmt numFmtId="180" formatCode="#,##0_ "/>
    <numFmt numFmtId="181" formatCode="#,##0_);[Red]\(#,##0\)"/>
    <numFmt numFmtId="182" formatCode="0.0_ "/>
    <numFmt numFmtId="183" formatCode="#,##0.0;[Red]\-#,##0.0"/>
    <numFmt numFmtId="184" formatCode="0.0_);[Red]\(0.0\)"/>
    <numFmt numFmtId="185" formatCode="0_);[Red]\(0\)"/>
    <numFmt numFmtId="186" formatCode="#,##0.0_ "/>
    <numFmt numFmtId="187" formatCode="0.00_);[Red]\(0.00\)"/>
    <numFmt numFmtId="188" formatCode="0.00_ "/>
    <numFmt numFmtId="189" formatCode="#,##0.0;&quot;△ &quot;#,##0.0"/>
  </numFmts>
  <fonts count="40">
    <font>
      <sz val="11"/>
      <name val="ＭＳ Ｐゴシック"/>
      <family val="3"/>
      <charset val="128"/>
    </font>
    <font>
      <sz val="11"/>
      <name val="ＭＳ Ｐゴシック"/>
      <family val="3"/>
      <charset val="128"/>
    </font>
    <font>
      <sz val="7.5"/>
      <name val="ＭＳ 明朝"/>
      <family val="1"/>
      <charset val="128"/>
    </font>
    <font>
      <sz val="6"/>
      <name val="ＭＳ Ｐゴシック"/>
      <family val="3"/>
      <charset val="128"/>
    </font>
    <font>
      <sz val="11"/>
      <name val="ＭＳ 明朝"/>
      <family val="1"/>
      <charset val="128"/>
    </font>
    <font>
      <sz val="7"/>
      <name val="ＭＳ 明朝"/>
      <family val="1"/>
      <charset val="128"/>
    </font>
    <font>
      <sz val="7"/>
      <color rgb="FFFF0000"/>
      <name val="ＭＳ 明朝"/>
      <family val="1"/>
      <charset val="128"/>
    </font>
    <font>
      <sz val="6"/>
      <name val="ＭＳ 明朝"/>
      <family val="1"/>
      <charset val="128"/>
    </font>
    <font>
      <sz val="6.5"/>
      <name val="ＭＳ 明朝"/>
      <family val="1"/>
      <charset val="128"/>
    </font>
    <font>
      <sz val="8"/>
      <name val="ＭＳ ゴシック"/>
      <family val="3"/>
      <charset val="128"/>
    </font>
    <font>
      <sz val="8"/>
      <color rgb="FFFF0000"/>
      <name val="ＭＳ ゴシック"/>
      <family val="3"/>
      <charset val="128"/>
    </font>
    <font>
      <sz val="7"/>
      <name val="ＭＳ ゴシック"/>
      <family val="3"/>
      <charset val="128"/>
    </font>
    <font>
      <sz val="8"/>
      <name val="ＭＳ 明朝"/>
      <family val="1"/>
      <charset val="128"/>
    </font>
    <font>
      <b/>
      <sz val="8"/>
      <name val="ＭＳ ゴシック"/>
      <family val="3"/>
      <charset val="128"/>
    </font>
    <font>
      <sz val="8"/>
      <color rgb="FFFF0000"/>
      <name val="ＭＳ 明朝"/>
      <family val="1"/>
      <charset val="128"/>
    </font>
    <font>
      <sz val="8"/>
      <name val="ＭＳ Ｐゴシック"/>
      <family val="3"/>
      <charset val="128"/>
    </font>
    <font>
      <b/>
      <sz val="7"/>
      <name val="ＭＳ 明朝"/>
      <family val="1"/>
      <charset val="128"/>
    </font>
    <font>
      <b/>
      <sz val="8"/>
      <name val="ＭＳ 明朝"/>
      <family val="1"/>
      <charset val="128"/>
    </font>
    <font>
      <b/>
      <sz val="7"/>
      <name val="ＭＳ ゴシック"/>
      <family val="3"/>
      <charset val="128"/>
    </font>
    <font>
      <sz val="8"/>
      <color theme="1"/>
      <name val="ＭＳ ゴシック"/>
      <family val="3"/>
      <charset val="128"/>
    </font>
    <font>
      <sz val="8"/>
      <color indexed="10"/>
      <name val="ＭＳ ゴシック"/>
      <family val="3"/>
      <charset val="128"/>
    </font>
    <font>
      <strike/>
      <sz val="8"/>
      <color rgb="FFFF0000"/>
      <name val="ＭＳ Ｐゴシック"/>
      <family val="3"/>
      <charset val="128"/>
    </font>
    <font>
      <strike/>
      <sz val="8"/>
      <color rgb="FFFF0000"/>
      <name val="ＭＳ 明朝"/>
      <family val="1"/>
      <charset val="128"/>
    </font>
    <font>
      <sz val="7"/>
      <color theme="1"/>
      <name val="ＭＳ 明朝"/>
      <family val="1"/>
      <charset val="128"/>
    </font>
    <font>
      <sz val="7"/>
      <color theme="1"/>
      <name val="ＭＳ ゴシック"/>
      <family val="3"/>
      <charset val="128"/>
    </font>
    <font>
      <strike/>
      <sz val="7"/>
      <color theme="1"/>
      <name val="ＭＳ Ｐゴシック"/>
      <family val="3"/>
      <charset val="128"/>
    </font>
    <font>
      <strike/>
      <sz val="7"/>
      <name val="ＭＳ 明朝"/>
      <family val="1"/>
      <charset val="128"/>
    </font>
    <font>
      <sz val="12"/>
      <name val="ＭＳ 明朝"/>
      <family val="1"/>
      <charset val="128"/>
    </font>
    <font>
      <sz val="9"/>
      <name val="ＭＳ 明朝"/>
      <family val="1"/>
      <charset val="128"/>
    </font>
    <font>
      <sz val="7.5"/>
      <name val="ＭＳ ゴシック"/>
      <family val="3"/>
      <charset val="128"/>
    </font>
    <font>
      <sz val="14"/>
      <name val="ＭＳ 明朝"/>
      <family val="1"/>
      <charset val="128"/>
    </font>
    <font>
      <b/>
      <sz val="8"/>
      <color rgb="FFFF0000"/>
      <name val="ＭＳ ゴシック"/>
      <family val="3"/>
      <charset val="128"/>
    </font>
    <font>
      <sz val="7"/>
      <color rgb="FFFF0000"/>
      <name val="ＭＳ ゴシック"/>
      <family val="3"/>
      <charset val="128"/>
    </font>
    <font>
      <b/>
      <sz val="8"/>
      <color theme="1"/>
      <name val="ＭＳ ゴシック"/>
      <family val="3"/>
      <charset val="128"/>
    </font>
    <font>
      <sz val="6"/>
      <color theme="1"/>
      <name val="ＭＳ 明朝"/>
      <family val="1"/>
      <charset val="128"/>
    </font>
    <font>
      <sz val="5.5"/>
      <color theme="1"/>
      <name val="ＭＳ 明朝"/>
      <family val="1"/>
      <charset val="128"/>
    </font>
    <font>
      <sz val="11"/>
      <color theme="1"/>
      <name val="ＭＳ Ｐゴシック"/>
      <family val="3"/>
      <charset val="128"/>
    </font>
    <font>
      <b/>
      <sz val="7"/>
      <color theme="1"/>
      <name val="ＭＳ ゴシック"/>
      <family val="3"/>
      <charset val="128"/>
    </font>
    <font>
      <b/>
      <sz val="7"/>
      <color rgb="FFFF0000"/>
      <name val="ＭＳ ゴシック"/>
      <family val="3"/>
      <charset val="128"/>
    </font>
    <font>
      <sz val="11"/>
      <color rgb="FFFF0000"/>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bottom style="double">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cellStyleXfs>
  <cellXfs count="597">
    <xf numFmtId="0" fontId="0" fillId="0" borderId="0" xfId="0"/>
    <xf numFmtId="0" fontId="5" fillId="0" borderId="0" xfId="0" applyFont="1" applyFill="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Alignment="1">
      <alignment vertical="center"/>
    </xf>
    <xf numFmtId="38" fontId="2" fillId="0" borderId="0" xfId="0" applyNumberFormat="1" applyFont="1" applyAlignment="1">
      <alignment vertical="center"/>
    </xf>
    <xf numFmtId="0" fontId="12" fillId="0" borderId="0" xfId="0" applyFont="1" applyFill="1" applyBorder="1" applyAlignment="1">
      <alignment horizontal="distributed" vertical="center"/>
    </xf>
    <xf numFmtId="0" fontId="12" fillId="0" borderId="6" xfId="0" applyFont="1" applyFill="1" applyBorder="1" applyAlignment="1">
      <alignment horizontal="distributed" vertical="center"/>
    </xf>
    <xf numFmtId="0" fontId="12" fillId="0" borderId="0" xfId="0" applyFont="1" applyFill="1" applyBorder="1" applyAlignment="1">
      <alignment vertical="center"/>
    </xf>
    <xf numFmtId="0" fontId="16" fillId="0" borderId="0" xfId="0" applyFont="1" applyFill="1" applyAlignment="1">
      <alignment vertical="center"/>
    </xf>
    <xf numFmtId="0" fontId="5" fillId="0" borderId="0" xfId="0" applyFont="1" applyFill="1" applyBorder="1" applyAlignment="1">
      <alignment vertical="center"/>
    </xf>
    <xf numFmtId="0" fontId="4" fillId="0" borderId="13" xfId="0" applyFont="1" applyFill="1" applyBorder="1" applyAlignment="1">
      <alignment horizontal="left" vertical="center"/>
    </xf>
    <xf numFmtId="0" fontId="4" fillId="0" borderId="13" xfId="0" applyFont="1" applyBorder="1" applyAlignment="1">
      <alignment horizontal="left"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4" xfId="0" applyFont="1" applyFill="1" applyBorder="1" applyAlignment="1">
      <alignment horizontal="distributed" vertical="center" wrapText="1" justifyLastLine="1"/>
    </xf>
    <xf numFmtId="0" fontId="8" fillId="0" borderId="1" xfId="0" applyFont="1" applyFill="1" applyBorder="1" applyAlignment="1">
      <alignment horizontal="distributed" vertical="center" wrapText="1" justifyLastLine="1"/>
    </xf>
    <xf numFmtId="0" fontId="8" fillId="0" borderId="1" xfId="0" applyFont="1" applyFill="1" applyBorder="1" applyAlignment="1">
      <alignment horizontal="center" vertical="center" wrapText="1"/>
    </xf>
    <xf numFmtId="0" fontId="8" fillId="0" borderId="8" xfId="0" applyFont="1" applyFill="1" applyBorder="1" applyAlignment="1">
      <alignment horizontal="distributed" vertical="center" wrapText="1" justifyLastLine="1"/>
    </xf>
    <xf numFmtId="0" fontId="4" fillId="0" borderId="0" xfId="0" applyFont="1" applyFill="1" applyBorder="1"/>
    <xf numFmtId="0" fontId="5" fillId="0" borderId="0" xfId="0" applyFont="1" applyFill="1" applyAlignment="1">
      <alignment horizontal="center" vertical="center" wrapText="1"/>
    </xf>
    <xf numFmtId="0" fontId="5" fillId="0" borderId="0" xfId="0" applyFont="1" applyFill="1" applyBorder="1" applyAlignment="1">
      <alignment horizontal="right" vertical="center"/>
    </xf>
    <xf numFmtId="0" fontId="5" fillId="0" borderId="6" xfId="0" applyFont="1" applyFill="1" applyBorder="1" applyAlignment="1">
      <alignment horizontal="right" vertical="center"/>
    </xf>
    <xf numFmtId="0" fontId="7" fillId="0" borderId="0" xfId="0" applyFont="1" applyFill="1" applyBorder="1" applyAlignment="1">
      <alignment horizontal="right" vertical="center"/>
    </xf>
    <xf numFmtId="0" fontId="17" fillId="0" borderId="6" xfId="0" applyFont="1" applyFill="1" applyBorder="1" applyAlignment="1">
      <alignment horizontal="right" vertical="center"/>
    </xf>
    <xf numFmtId="176" fontId="13" fillId="0" borderId="0" xfId="0" applyNumberFormat="1" applyFont="1" applyFill="1" applyBorder="1" applyAlignment="1">
      <alignment vertical="center"/>
    </xf>
    <xf numFmtId="177" fontId="13" fillId="0" borderId="0" xfId="0" applyNumberFormat="1" applyFont="1" applyFill="1" applyBorder="1" applyAlignment="1">
      <alignment vertical="center"/>
    </xf>
    <xf numFmtId="37" fontId="13" fillId="0" borderId="0" xfId="0" applyNumberFormat="1" applyFont="1" applyFill="1" applyBorder="1" applyAlignment="1">
      <alignment vertical="center"/>
    </xf>
    <xf numFmtId="176" fontId="13" fillId="0" borderId="0"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0" fontId="17" fillId="0" borderId="0" xfId="0" applyFont="1" applyFill="1" applyBorder="1" applyAlignment="1">
      <alignment vertical="center"/>
    </xf>
    <xf numFmtId="0" fontId="17" fillId="0" borderId="6" xfId="0" applyFont="1" applyFill="1" applyBorder="1" applyAlignment="1">
      <alignment vertical="center"/>
    </xf>
    <xf numFmtId="0" fontId="17" fillId="0" borderId="6" xfId="0" applyFont="1" applyFill="1" applyBorder="1" applyAlignment="1">
      <alignment horizontal="distributed" vertical="center"/>
    </xf>
    <xf numFmtId="0" fontId="12" fillId="0" borderId="6" xfId="0" applyFont="1" applyFill="1" applyBorder="1" applyAlignment="1">
      <alignment vertical="center"/>
    </xf>
    <xf numFmtId="178" fontId="11"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176" fontId="5" fillId="0" borderId="0" xfId="0" applyNumberFormat="1" applyFont="1" applyFill="1" applyBorder="1" applyAlignment="1">
      <alignment vertical="center"/>
    </xf>
    <xf numFmtId="0" fontId="15" fillId="0" borderId="6" xfId="0" applyFont="1" applyFill="1" applyBorder="1" applyAlignment="1">
      <alignment horizontal="distributed" vertical="center"/>
    </xf>
    <xf numFmtId="176" fontId="19" fillId="0" borderId="0" xfId="0" applyNumberFormat="1" applyFont="1" applyFill="1" applyBorder="1" applyAlignment="1">
      <alignment vertical="center"/>
    </xf>
    <xf numFmtId="177" fontId="19" fillId="0" borderId="0" xfId="0" applyNumberFormat="1" applyFont="1" applyFill="1" applyBorder="1" applyAlignment="1">
      <alignment vertical="center"/>
    </xf>
    <xf numFmtId="178" fontId="19" fillId="0" borderId="0" xfId="0" applyNumberFormat="1"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9" fillId="0" borderId="9" xfId="0" applyFont="1" applyFill="1" applyBorder="1" applyAlignment="1">
      <alignment horizontal="right" vertical="center"/>
    </xf>
    <xf numFmtId="178" fontId="19" fillId="0" borderId="9" xfId="0" applyNumberFormat="1" applyFont="1" applyFill="1" applyBorder="1" applyAlignment="1">
      <alignment horizontal="right" vertical="center"/>
    </xf>
    <xf numFmtId="179" fontId="19" fillId="0" borderId="9" xfId="0" applyNumberFormat="1" applyFont="1" applyFill="1" applyBorder="1" applyAlignment="1">
      <alignment horizontal="right" vertical="center" wrapText="1"/>
    </xf>
    <xf numFmtId="0" fontId="19" fillId="0" borderId="0" xfId="0" applyFont="1" applyFill="1" applyBorder="1" applyAlignment="1">
      <alignment horizontal="right" vertical="center"/>
    </xf>
    <xf numFmtId="178" fontId="19" fillId="0" borderId="0" xfId="0" applyNumberFormat="1" applyFont="1" applyFill="1" applyBorder="1" applyAlignment="1">
      <alignment horizontal="right" vertical="center"/>
    </xf>
    <xf numFmtId="179" fontId="19" fillId="0" borderId="0" xfId="0" applyNumberFormat="1" applyFont="1" applyFill="1" applyBorder="1" applyAlignment="1">
      <alignment horizontal="right" vertical="center" wrapText="1"/>
    </xf>
    <xf numFmtId="0" fontId="14" fillId="0" borderId="0" xfId="0" applyFont="1" applyFill="1" applyAlignment="1">
      <alignment vertical="center"/>
    </xf>
    <xf numFmtId="0" fontId="10" fillId="0" borderId="0" xfId="0" applyFont="1" applyFill="1" applyAlignment="1">
      <alignment horizontal="right" vertical="center"/>
    </xf>
    <xf numFmtId="178" fontId="10" fillId="0" borderId="0" xfId="0" applyNumberFormat="1" applyFont="1" applyFill="1" applyAlignment="1">
      <alignment horizontal="right" vertical="center"/>
    </xf>
    <xf numFmtId="178" fontId="21" fillId="0" borderId="0" xfId="0" applyNumberFormat="1" applyFont="1" applyFill="1" applyAlignment="1">
      <alignment vertical="center"/>
    </xf>
    <xf numFmtId="178" fontId="14" fillId="0" borderId="0" xfId="0" applyNumberFormat="1" applyFont="1" applyFill="1" applyAlignment="1">
      <alignment horizontal="right" vertical="center"/>
    </xf>
    <xf numFmtId="179" fontId="14" fillId="0" borderId="0" xfId="0" applyNumberFormat="1" applyFont="1" applyFill="1" applyAlignment="1">
      <alignment horizontal="right" vertical="center" wrapText="1"/>
    </xf>
    <xf numFmtId="178" fontId="6" fillId="0" borderId="0" xfId="0" applyNumberFormat="1" applyFont="1" applyFill="1" applyBorder="1" applyAlignment="1">
      <alignment horizontal="right" vertical="center"/>
    </xf>
    <xf numFmtId="0" fontId="6" fillId="0" borderId="0" xfId="0" applyFont="1" applyFill="1" applyAlignment="1">
      <alignment vertical="center"/>
    </xf>
    <xf numFmtId="178" fontId="22" fillId="0" borderId="0" xfId="0" applyNumberFormat="1" applyFont="1" applyFill="1" applyAlignment="1">
      <alignment vertical="center"/>
    </xf>
    <xf numFmtId="0" fontId="23" fillId="0" borderId="0" xfId="0" applyFont="1" applyFill="1" applyAlignment="1">
      <alignment vertical="center"/>
    </xf>
    <xf numFmtId="178" fontId="24" fillId="0" borderId="0" xfId="0" applyNumberFormat="1" applyFont="1" applyFill="1" applyAlignment="1">
      <alignment vertical="center"/>
    </xf>
    <xf numFmtId="178" fontId="25" fillId="0" borderId="0" xfId="0" applyNumberFormat="1" applyFont="1" applyFill="1" applyAlignment="1">
      <alignment vertical="center"/>
    </xf>
    <xf numFmtId="178" fontId="23" fillId="0" borderId="0" xfId="0" applyNumberFormat="1" applyFont="1" applyFill="1" applyAlignment="1">
      <alignment vertical="center"/>
    </xf>
    <xf numFmtId="178" fontId="5" fillId="0" borderId="0" xfId="0" applyNumberFormat="1" applyFont="1" applyFill="1" applyBorder="1" applyAlignment="1">
      <alignment vertical="center"/>
    </xf>
    <xf numFmtId="178" fontId="11" fillId="0" borderId="0" xfId="0" applyNumberFormat="1" applyFont="1" applyFill="1" applyAlignment="1">
      <alignment vertical="center"/>
    </xf>
    <xf numFmtId="178" fontId="26" fillId="0" borderId="0" xfId="0" applyNumberFormat="1" applyFont="1" applyFill="1" applyAlignment="1">
      <alignment vertical="center"/>
    </xf>
    <xf numFmtId="178" fontId="5" fillId="0" borderId="0" xfId="0" applyNumberFormat="1" applyFont="1" applyFill="1" applyAlignment="1">
      <alignment vertical="center"/>
    </xf>
    <xf numFmtId="178" fontId="11" fillId="0" borderId="0" xfId="0" applyNumberFormat="1" applyFont="1" applyFill="1" applyBorder="1" applyAlignment="1">
      <alignment vertical="center"/>
    </xf>
    <xf numFmtId="0" fontId="12" fillId="0" borderId="0" xfId="0" applyFont="1" applyFill="1" applyBorder="1" applyAlignment="1">
      <alignment horizontal="distributed" vertical="center"/>
    </xf>
    <xf numFmtId="0" fontId="5" fillId="0" borderId="0" xfId="0" applyFont="1" applyFill="1" applyBorder="1" applyAlignment="1">
      <alignment horizontal="center" vertical="center" wrapText="1"/>
    </xf>
    <xf numFmtId="0" fontId="2" fillId="0" borderId="0" xfId="0" applyFont="1" applyFill="1" applyAlignment="1">
      <alignment vertical="center"/>
    </xf>
    <xf numFmtId="0" fontId="5" fillId="0" borderId="0" xfId="0" applyFont="1" applyAlignment="1">
      <alignment vertical="center"/>
    </xf>
    <xf numFmtId="0" fontId="27" fillId="0" borderId="0" xfId="0" applyFont="1" applyFill="1" applyAlignment="1">
      <alignment vertical="center"/>
    </xf>
    <xf numFmtId="0" fontId="5" fillId="0" borderId="2" xfId="0" applyFont="1" applyBorder="1" applyAlignment="1">
      <alignment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Continuous" vertical="center"/>
    </xf>
    <xf numFmtId="0" fontId="5" fillId="0" borderId="0" xfId="0" applyFont="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right" vertical="center"/>
    </xf>
    <xf numFmtId="0" fontId="5" fillId="0" borderId="9" xfId="0" applyFont="1" applyBorder="1" applyAlignment="1">
      <alignment vertical="center"/>
    </xf>
    <xf numFmtId="0" fontId="2" fillId="0" borderId="9" xfId="0" applyFont="1" applyFill="1" applyBorder="1" applyAlignment="1">
      <alignment vertical="center"/>
    </xf>
    <xf numFmtId="0" fontId="2" fillId="0" borderId="24"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22" xfId="0" applyFont="1" applyBorder="1" applyAlignment="1">
      <alignment horizontal="distributed" vertical="center" wrapText="1" justifyLastLine="1"/>
    </xf>
    <xf numFmtId="0" fontId="5" fillId="0" borderId="25" xfId="0" applyFont="1" applyBorder="1" applyAlignment="1">
      <alignment horizontal="distributed" vertical="center" justifyLastLine="1"/>
    </xf>
    <xf numFmtId="0" fontId="5" fillId="0" borderId="15" xfId="0" applyFont="1" applyFill="1" applyBorder="1" applyAlignment="1">
      <alignment horizontal="distributed" vertical="center" justifyLastLine="1"/>
    </xf>
    <xf numFmtId="0" fontId="5" fillId="0" borderId="22" xfId="0" applyFont="1" applyFill="1" applyBorder="1" applyAlignment="1">
      <alignment horizontal="distributed" vertical="center" wrapText="1" justifyLastLine="1"/>
    </xf>
    <xf numFmtId="0" fontId="5" fillId="0" borderId="7" xfId="0" applyFont="1" applyFill="1" applyBorder="1" applyAlignment="1">
      <alignment horizontal="distributed" vertical="center" justifyLastLine="1"/>
    </xf>
    <xf numFmtId="0" fontId="5" fillId="0" borderId="7" xfId="0" applyFont="1" applyFill="1" applyBorder="1" applyAlignment="1">
      <alignment horizontal="distributed" vertical="center" wrapText="1" justifyLastLine="1"/>
    </xf>
    <xf numFmtId="0" fontId="8" fillId="0" borderId="15" xfId="0" applyFont="1" applyFill="1" applyBorder="1" applyAlignment="1">
      <alignment horizontal="distributed" vertical="center" wrapText="1" justifyLastLine="1"/>
    </xf>
    <xf numFmtId="0" fontId="5" fillId="0" borderId="3" xfId="0" applyFont="1" applyFill="1" applyBorder="1" applyAlignment="1">
      <alignment horizontal="distributed" vertical="center" justifyLastLine="1"/>
    </xf>
    <xf numFmtId="0" fontId="2" fillId="0" borderId="0" xfId="0" applyFont="1" applyFill="1" applyAlignment="1">
      <alignment horizontal="center" vertical="center"/>
    </xf>
    <xf numFmtId="0" fontId="2"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26" xfId="0" applyFont="1" applyFill="1" applyBorder="1" applyAlignment="1">
      <alignment horizontal="center" vertical="center"/>
    </xf>
    <xf numFmtId="41" fontId="9" fillId="0" borderId="5" xfId="0" applyNumberFormat="1" applyFont="1" applyFill="1" applyBorder="1" applyAlignment="1">
      <alignment vertical="center" wrapText="1"/>
    </xf>
    <xf numFmtId="180" fontId="9" fillId="0" borderId="0" xfId="0" applyNumberFormat="1" applyFont="1" applyFill="1" applyBorder="1" applyAlignment="1">
      <alignment horizontal="right" vertical="center"/>
    </xf>
    <xf numFmtId="41" fontId="9" fillId="0" borderId="0" xfId="0" applyNumberFormat="1" applyFont="1" applyFill="1" applyBorder="1" applyAlignment="1">
      <alignment vertical="center" wrapText="1"/>
    </xf>
    <xf numFmtId="180" fontId="9" fillId="0" borderId="0" xfId="0" applyNumberFormat="1" applyFont="1" applyFill="1" applyBorder="1" applyAlignment="1">
      <alignment vertical="center"/>
    </xf>
    <xf numFmtId="41" fontId="9" fillId="0" borderId="0" xfId="0" applyNumberFormat="1" applyFont="1" applyFill="1" applyBorder="1" applyAlignment="1">
      <alignment horizontal="right" vertical="center"/>
    </xf>
    <xf numFmtId="181" fontId="9" fillId="0" borderId="0" xfId="0" applyNumberFormat="1" applyFont="1" applyFill="1" applyBorder="1" applyAlignment="1">
      <alignment horizontal="right" vertical="center"/>
    </xf>
    <xf numFmtId="0" fontId="5" fillId="0" borderId="10" xfId="0" applyFont="1" applyFill="1" applyBorder="1" applyAlignment="1">
      <alignment horizontal="center" vertical="center"/>
    </xf>
    <xf numFmtId="41" fontId="29" fillId="0" borderId="9" xfId="0" applyNumberFormat="1" applyFont="1" applyFill="1" applyBorder="1" applyAlignment="1">
      <alignment vertical="center" wrapText="1"/>
    </xf>
    <xf numFmtId="180" fontId="11" fillId="0" borderId="9" xfId="0" applyNumberFormat="1" applyFont="1" applyFill="1" applyBorder="1" applyAlignment="1">
      <alignment horizontal="right" vertical="center"/>
    </xf>
    <xf numFmtId="41" fontId="11" fillId="0" borderId="9" xfId="0" applyNumberFormat="1" applyFont="1" applyFill="1" applyBorder="1" applyAlignment="1">
      <alignment vertical="center" wrapText="1"/>
    </xf>
    <xf numFmtId="180" fontId="11" fillId="0" borderId="9" xfId="0" applyNumberFormat="1" applyFont="1" applyFill="1" applyBorder="1" applyAlignment="1">
      <alignment vertical="center"/>
    </xf>
    <xf numFmtId="0" fontId="5" fillId="0" borderId="9" xfId="0" applyFont="1" applyFill="1" applyBorder="1" applyAlignment="1">
      <alignment horizontal="center" vertical="center"/>
    </xf>
    <xf numFmtId="0" fontId="5" fillId="0" borderId="9" xfId="0" applyFont="1" applyFill="1" applyBorder="1" applyAlignment="1">
      <alignment vertical="center"/>
    </xf>
    <xf numFmtId="0" fontId="5" fillId="0" borderId="9" xfId="0" applyFont="1" applyFill="1" applyBorder="1" applyAlignment="1">
      <alignment horizontal="center" vertical="center" wrapText="1"/>
    </xf>
    <xf numFmtId="0" fontId="2" fillId="0" borderId="9" xfId="0" applyFont="1" applyBorder="1" applyAlignment="1">
      <alignment vertical="center"/>
    </xf>
    <xf numFmtId="0" fontId="2" fillId="0" borderId="0" xfId="0" applyFont="1" applyFill="1" applyAlignment="1">
      <alignment horizontal="left" vertical="center"/>
    </xf>
    <xf numFmtId="181" fontId="2" fillId="0" borderId="0" xfId="0" applyNumberFormat="1" applyFont="1" applyFill="1" applyAlignment="1">
      <alignment vertical="center"/>
    </xf>
    <xf numFmtId="0" fontId="5" fillId="0" borderId="1" xfId="0" applyFont="1" applyBorder="1" applyAlignment="1">
      <alignment horizontal="distributed" vertical="center" wrapText="1" justifyLastLine="1"/>
    </xf>
    <xf numFmtId="0" fontId="12" fillId="0" borderId="0" xfId="0" applyFont="1" applyBorder="1" applyAlignment="1">
      <alignment horizontal="center" vertical="center"/>
    </xf>
    <xf numFmtId="38" fontId="9" fillId="0" borderId="5" xfId="2" applyFont="1" applyFill="1" applyBorder="1" applyAlignment="1">
      <alignment vertical="center"/>
    </xf>
    <xf numFmtId="182" fontId="9" fillId="0" borderId="0" xfId="0" applyNumberFormat="1" applyFont="1" applyFill="1" applyAlignment="1">
      <alignment vertical="center"/>
    </xf>
    <xf numFmtId="38" fontId="9" fillId="0" borderId="0" xfId="2" applyFont="1" applyFill="1" applyAlignment="1">
      <alignment vertical="center"/>
    </xf>
    <xf numFmtId="38" fontId="9" fillId="0" borderId="0" xfId="2" applyFont="1" applyFill="1" applyBorder="1" applyAlignment="1">
      <alignment vertical="center"/>
    </xf>
    <xf numFmtId="183" fontId="9" fillId="0" borderId="0" xfId="2" applyNumberFormat="1" applyFont="1" applyFill="1" applyBorder="1" applyAlignment="1">
      <alignment vertical="center"/>
    </xf>
    <xf numFmtId="183" fontId="9" fillId="0" borderId="0" xfId="2" applyNumberFormat="1" applyFont="1" applyFill="1" applyAlignment="1">
      <alignment vertical="center"/>
    </xf>
    <xf numFmtId="38" fontId="5" fillId="0" borderId="0" xfId="0" applyNumberFormat="1" applyFont="1" applyAlignment="1">
      <alignment vertical="center"/>
    </xf>
    <xf numFmtId="184" fontId="9" fillId="0" borderId="0" xfId="1" applyNumberFormat="1" applyFont="1" applyFill="1" applyAlignment="1">
      <alignment vertical="center"/>
    </xf>
    <xf numFmtId="183" fontId="9" fillId="0" borderId="0" xfId="1" applyNumberFormat="1" applyFont="1" applyFill="1" applyBorder="1" applyAlignment="1">
      <alignment vertical="center"/>
    </xf>
    <xf numFmtId="0" fontId="12" fillId="0" borderId="0" xfId="0" applyFont="1" applyFill="1" applyBorder="1" applyAlignment="1">
      <alignment horizontal="center" vertical="center"/>
    </xf>
    <xf numFmtId="38" fontId="30" fillId="0" borderId="0" xfId="0" applyNumberFormat="1" applyFont="1" applyFill="1" applyAlignment="1">
      <alignment vertical="center"/>
    </xf>
    <xf numFmtId="38" fontId="5" fillId="0" borderId="0" xfId="0" applyNumberFormat="1" applyFont="1" applyFill="1" applyAlignment="1">
      <alignment vertical="center"/>
    </xf>
    <xf numFmtId="0" fontId="5" fillId="0" borderId="27" xfId="0" applyFont="1" applyBorder="1" applyAlignment="1">
      <alignment vertical="center"/>
    </xf>
    <xf numFmtId="0" fontId="5" fillId="0" borderId="9" xfId="0" applyFont="1" applyBorder="1" applyAlignment="1">
      <alignment horizontal="centerContinuous" vertical="center"/>
    </xf>
    <xf numFmtId="182" fontId="5" fillId="0" borderId="9" xfId="0" applyNumberFormat="1"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185" fontId="2" fillId="0" borderId="0" xfId="0" applyNumberFormat="1" applyFont="1" applyAlignment="1">
      <alignment vertical="center"/>
    </xf>
    <xf numFmtId="181" fontId="2" fillId="0" borderId="0" xfId="0" applyNumberFormat="1" applyFont="1" applyAlignment="1">
      <alignment vertical="center"/>
    </xf>
    <xf numFmtId="0" fontId="15" fillId="0" borderId="0" xfId="0" applyFont="1" applyFill="1" applyAlignment="1">
      <alignment vertical="center"/>
    </xf>
    <xf numFmtId="0" fontId="12" fillId="0" borderId="0" xfId="0" applyFont="1" applyBorder="1" applyAlignment="1">
      <alignment vertical="center"/>
    </xf>
    <xf numFmtId="0" fontId="12" fillId="0" borderId="0" xfId="0" applyFont="1" applyAlignment="1">
      <alignment vertical="center"/>
    </xf>
    <xf numFmtId="181" fontId="12" fillId="0" borderId="0" xfId="0" applyNumberFormat="1" applyFont="1" applyAlignment="1">
      <alignment vertical="center"/>
    </xf>
    <xf numFmtId="185" fontId="12" fillId="0" borderId="0" xfId="0" applyNumberFormat="1" applyFont="1" applyAlignment="1">
      <alignment vertical="center"/>
    </xf>
    <xf numFmtId="180" fontId="9" fillId="0" borderId="27" xfId="0" applyNumberFormat="1" applyFont="1" applyBorder="1" applyAlignment="1">
      <alignment vertical="center"/>
    </xf>
    <xf numFmtId="0" fontId="12" fillId="0" borderId="10" xfId="0" applyFont="1" applyBorder="1" applyAlignment="1">
      <alignment horizontal="distributed" vertical="center"/>
    </xf>
    <xf numFmtId="0" fontId="12" fillId="0" borderId="9" xfId="0" applyFont="1" applyBorder="1" applyAlignment="1">
      <alignment horizontal="distributed" vertical="center"/>
    </xf>
    <xf numFmtId="0" fontId="12" fillId="0" borderId="27" xfId="0" applyFont="1" applyBorder="1" applyAlignment="1">
      <alignment vertical="center"/>
    </xf>
    <xf numFmtId="185" fontId="9" fillId="0" borderId="23" xfId="0" applyNumberFormat="1" applyFont="1" applyBorder="1" applyAlignment="1">
      <alignment vertical="center"/>
    </xf>
    <xf numFmtId="180" fontId="9" fillId="0" borderId="23" xfId="0" applyNumberFormat="1" applyFont="1" applyBorder="1" applyAlignment="1">
      <alignment vertical="center"/>
    </xf>
    <xf numFmtId="181" fontId="9" fillId="0" borderId="23" xfId="0" applyNumberFormat="1" applyFont="1" applyBorder="1" applyAlignment="1">
      <alignment vertical="center"/>
    </xf>
    <xf numFmtId="0" fontId="12" fillId="0" borderId="10" xfId="0" applyFont="1" applyBorder="1" applyAlignment="1">
      <alignment horizontal="center" vertical="center"/>
    </xf>
    <xf numFmtId="181" fontId="9" fillId="0" borderId="5" xfId="0" applyNumberFormat="1" applyFont="1" applyFill="1" applyBorder="1" applyAlignment="1">
      <alignment vertical="center"/>
    </xf>
    <xf numFmtId="3" fontId="9" fillId="0" borderId="5" xfId="0" applyNumberFormat="1" applyFont="1" applyFill="1" applyBorder="1" applyAlignment="1">
      <alignment vertical="center"/>
    </xf>
    <xf numFmtId="181" fontId="9" fillId="0" borderId="19" xfId="0" applyNumberFormat="1" applyFont="1" applyFill="1" applyBorder="1" applyAlignment="1">
      <alignment vertical="center"/>
    </xf>
    <xf numFmtId="0" fontId="12" fillId="0" borderId="0" xfId="0" applyFont="1" applyFill="1" applyBorder="1" applyAlignment="1">
      <alignment horizontal="distributed" vertical="center" wrapText="1"/>
    </xf>
    <xf numFmtId="0" fontId="12" fillId="0" borderId="6" xfId="0" applyFont="1" applyBorder="1" applyAlignment="1">
      <alignment horizontal="center" vertical="center" wrapText="1"/>
    </xf>
    <xf numFmtId="0" fontId="9" fillId="0" borderId="0" xfId="0" applyFont="1" applyBorder="1" applyAlignment="1">
      <alignment horizontal="left" vertical="center" indent="1"/>
    </xf>
    <xf numFmtId="0" fontId="12" fillId="0" borderId="0" xfId="0" applyFont="1" applyFill="1" applyAlignment="1">
      <alignment horizontal="distributed" vertical="center"/>
    </xf>
    <xf numFmtId="0" fontId="9" fillId="0" borderId="5" xfId="0" applyFont="1" applyFill="1" applyBorder="1" applyAlignment="1">
      <alignment vertical="center"/>
    </xf>
    <xf numFmtId="0" fontId="12" fillId="0" borderId="0" xfId="0" applyFont="1" applyFill="1" applyAlignment="1">
      <alignment horizontal="distributed" vertical="center" wrapText="1"/>
    </xf>
    <xf numFmtId="0" fontId="12" fillId="0" borderId="6" xfId="0" applyFont="1" applyFill="1" applyBorder="1" applyAlignment="1">
      <alignment horizontal="center" vertical="center"/>
    </xf>
    <xf numFmtId="181" fontId="7" fillId="0" borderId="0" xfId="0" applyNumberFormat="1" applyFont="1" applyFill="1" applyBorder="1" applyAlignment="1">
      <alignment vertical="center" wrapText="1"/>
    </xf>
    <xf numFmtId="181" fontId="9" fillId="0" borderId="0" xfId="0" applyNumberFormat="1" applyFont="1" applyFill="1" applyBorder="1" applyAlignment="1">
      <alignment vertical="center"/>
    </xf>
    <xf numFmtId="181" fontId="12" fillId="0" borderId="0" xfId="0" applyNumberFormat="1" applyFont="1" applyFill="1" applyBorder="1" applyAlignment="1">
      <alignment vertical="center"/>
    </xf>
    <xf numFmtId="0" fontId="2" fillId="0" borderId="0" xfId="0" applyFont="1" applyAlignment="1">
      <alignment vertical="center" wrapText="1"/>
    </xf>
    <xf numFmtId="0" fontId="12" fillId="0" borderId="6" xfId="0" applyFont="1" applyFill="1" applyBorder="1" applyAlignment="1">
      <alignment horizontal="right" vertical="center" wrapText="1"/>
    </xf>
    <xf numFmtId="0" fontId="15" fillId="0" borderId="0" xfId="0" applyFont="1" applyAlignment="1">
      <alignment vertical="center"/>
    </xf>
    <xf numFmtId="181" fontId="12" fillId="0" borderId="0" xfId="0" applyNumberFormat="1" applyFont="1" applyFill="1" applyBorder="1" applyAlignment="1">
      <alignment vertical="center" wrapText="1"/>
    </xf>
    <xf numFmtId="0" fontId="5"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5" fillId="0" borderId="0" xfId="0" applyFont="1" applyFill="1" applyBorder="1" applyAlignment="1">
      <alignment horizontal="distributed" vertical="center" wrapText="1"/>
    </xf>
    <xf numFmtId="0" fontId="9" fillId="0" borderId="0" xfId="0" applyFont="1" applyFill="1" applyBorder="1" applyAlignment="1">
      <alignment vertical="center"/>
    </xf>
    <xf numFmtId="181" fontId="31" fillId="0" borderId="5" xfId="0" applyNumberFormat="1" applyFont="1" applyFill="1" applyBorder="1" applyAlignment="1">
      <alignment vertical="center"/>
    </xf>
    <xf numFmtId="0" fontId="14" fillId="0" borderId="6" xfId="0" applyFont="1" applyFill="1" applyBorder="1" applyAlignment="1">
      <alignment horizontal="distributed" vertical="center"/>
    </xf>
    <xf numFmtId="0" fontId="14" fillId="0" borderId="0" xfId="0" applyFont="1" applyFill="1" applyBorder="1" applyAlignment="1">
      <alignment horizontal="distributed" vertical="center"/>
    </xf>
    <xf numFmtId="3" fontId="10" fillId="0" borderId="5" xfId="0" applyNumberFormat="1" applyFont="1" applyFill="1" applyBorder="1" applyAlignment="1">
      <alignment vertical="center"/>
    </xf>
    <xf numFmtId="185" fontId="14" fillId="0" borderId="0" xfId="0" applyNumberFormat="1" applyFont="1" applyAlignment="1">
      <alignment vertical="center"/>
    </xf>
    <xf numFmtId="0" fontId="14" fillId="0" borderId="6" xfId="0" applyFont="1" applyBorder="1" applyAlignment="1">
      <alignment vertical="center"/>
    </xf>
    <xf numFmtId="0" fontId="14" fillId="0" borderId="0" xfId="0" applyFont="1" applyBorder="1" applyAlignment="1">
      <alignment vertical="center"/>
    </xf>
    <xf numFmtId="3" fontId="10" fillId="0" borderId="0" xfId="0" applyNumberFormat="1" applyFont="1" applyFill="1" applyBorder="1" applyAlignment="1">
      <alignment vertical="center"/>
    </xf>
    <xf numFmtId="181" fontId="31" fillId="0" borderId="19" xfId="0" applyNumberFormat="1" applyFont="1" applyFill="1" applyBorder="1" applyAlignment="1">
      <alignment vertical="center"/>
    </xf>
    <xf numFmtId="0" fontId="13" fillId="0" borderId="0" xfId="0" applyFont="1" applyBorder="1" applyAlignment="1">
      <alignment horizontal="left" vertical="center"/>
    </xf>
    <xf numFmtId="181" fontId="13" fillId="0" borderId="5" xfId="0" applyNumberFormat="1" applyFont="1" applyFill="1" applyBorder="1" applyAlignment="1">
      <alignment vertical="center"/>
    </xf>
    <xf numFmtId="181" fontId="13" fillId="0" borderId="19" xfId="0" applyNumberFormat="1" applyFont="1" applyFill="1" applyBorder="1" applyAlignment="1">
      <alignment vertical="center"/>
    </xf>
    <xf numFmtId="0" fontId="13" fillId="0" borderId="0" xfId="0" applyFont="1" applyFill="1" applyBorder="1" applyAlignment="1">
      <alignment horizontal="right" vertical="center" justifyLastLine="1"/>
    </xf>
    <xf numFmtId="0" fontId="13" fillId="0" borderId="0" xfId="0" applyFont="1" applyBorder="1" applyAlignment="1">
      <alignment horizontal="right" vertical="center" justifyLastLine="1"/>
    </xf>
    <xf numFmtId="0" fontId="2" fillId="0" borderId="0" xfId="0" applyFont="1" applyAlignment="1">
      <alignment horizontal="center" vertical="center"/>
    </xf>
    <xf numFmtId="3" fontId="9" fillId="0" borderId="5" xfId="0" applyNumberFormat="1" applyFont="1" applyBorder="1" applyAlignment="1">
      <alignment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185" fontId="2" fillId="0" borderId="19" xfId="0" applyNumberFormat="1" applyFont="1" applyBorder="1" applyAlignment="1">
      <alignment horizontal="center" vertical="center"/>
    </xf>
    <xf numFmtId="0" fontId="2" fillId="0" borderId="19" xfId="0" applyFont="1" applyBorder="1" applyAlignment="1">
      <alignment horizontal="center" vertical="center"/>
    </xf>
    <xf numFmtId="181" fontId="2" fillId="0" borderId="19" xfId="0" applyNumberFormat="1" applyFont="1" applyBorder="1" applyAlignment="1">
      <alignment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185"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176" fontId="5" fillId="0" borderId="0" xfId="0" applyNumberFormat="1" applyFont="1" applyFill="1" applyAlignment="1">
      <alignment vertical="center"/>
    </xf>
    <xf numFmtId="176" fontId="5" fillId="0" borderId="0" xfId="0" applyNumberFormat="1" applyFont="1" applyFill="1" applyAlignment="1">
      <alignment horizontal="right" vertical="center"/>
    </xf>
    <xf numFmtId="176" fontId="28" fillId="0" borderId="0" xfId="0" applyNumberFormat="1" applyFont="1" applyFill="1" applyAlignment="1">
      <alignment horizontal="left" vertical="center"/>
    </xf>
    <xf numFmtId="176" fontId="24" fillId="0" borderId="9" xfId="0" applyNumberFormat="1" applyFont="1" applyFill="1" applyBorder="1" applyAlignment="1">
      <alignment horizontal="right" vertical="center" wrapText="1"/>
    </xf>
    <xf numFmtId="176" fontId="11" fillId="0" borderId="9" xfId="0" applyNumberFormat="1" applyFont="1" applyFill="1" applyBorder="1" applyAlignment="1">
      <alignment horizontal="right" vertical="center" wrapText="1"/>
    </xf>
    <xf numFmtId="176" fontId="11" fillId="0" borderId="27" xfId="0" applyNumberFormat="1" applyFont="1" applyFill="1" applyBorder="1" applyAlignment="1">
      <alignment horizontal="right" vertical="center" wrapText="1"/>
    </xf>
    <xf numFmtId="176" fontId="11" fillId="0" borderId="0" xfId="0" applyNumberFormat="1" applyFont="1" applyFill="1" applyBorder="1" applyAlignment="1">
      <alignment horizontal="right" vertical="center" wrapText="1"/>
    </xf>
    <xf numFmtId="176" fontId="11" fillId="0" borderId="0" xfId="0" applyNumberFormat="1" applyFont="1" applyFill="1" applyAlignment="1">
      <alignment horizontal="right" vertical="center" wrapText="1"/>
    </xf>
    <xf numFmtId="3" fontId="11" fillId="0" borderId="5" xfId="0" applyNumberFormat="1" applyFont="1" applyFill="1" applyBorder="1" applyAlignment="1">
      <alignment vertical="center"/>
    </xf>
    <xf numFmtId="0" fontId="5" fillId="0" borderId="0" xfId="0" applyFont="1" applyFill="1" applyAlignment="1">
      <alignment horizontal="distributed" vertical="center"/>
    </xf>
    <xf numFmtId="176" fontId="6" fillId="0" borderId="0" xfId="0" applyNumberFormat="1" applyFont="1" applyFill="1" applyBorder="1" applyAlignment="1">
      <alignment vertical="center"/>
    </xf>
    <xf numFmtId="176" fontId="6" fillId="0" borderId="0" xfId="0" applyNumberFormat="1" applyFont="1" applyFill="1" applyAlignment="1">
      <alignment vertical="center"/>
    </xf>
    <xf numFmtId="176" fontId="32" fillId="0" borderId="0" xfId="0" applyNumberFormat="1" applyFont="1" applyFill="1" applyBorder="1" applyAlignment="1">
      <alignment horizontal="right" vertical="center" wrapText="1"/>
    </xf>
    <xf numFmtId="176" fontId="32" fillId="0" borderId="0" xfId="0" applyNumberFormat="1" applyFont="1" applyFill="1" applyAlignment="1">
      <alignment vertical="center"/>
    </xf>
    <xf numFmtId="3" fontId="32" fillId="0" borderId="5" xfId="0" applyNumberFormat="1"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176" fontId="32" fillId="0" borderId="0" xfId="0" applyNumberFormat="1" applyFont="1" applyFill="1" applyAlignment="1">
      <alignment horizontal="right" vertical="center" wrapText="1"/>
    </xf>
    <xf numFmtId="176" fontId="32" fillId="0" borderId="5" xfId="0" applyNumberFormat="1" applyFont="1" applyFill="1" applyBorder="1" applyAlignment="1">
      <alignment vertical="center"/>
    </xf>
    <xf numFmtId="176" fontId="11" fillId="0" borderId="5" xfId="0" applyNumberFormat="1" applyFont="1" applyFill="1" applyBorder="1" applyAlignment="1">
      <alignment horizontal="right" vertical="center" wrapText="1"/>
    </xf>
    <xf numFmtId="3" fontId="11" fillId="0" borderId="0" xfId="0" applyNumberFormat="1" applyFont="1" applyFill="1" applyAlignment="1">
      <alignment vertical="center"/>
    </xf>
    <xf numFmtId="3" fontId="32" fillId="0" borderId="0" xfId="0" applyNumberFormat="1" applyFont="1" applyFill="1" applyAlignment="1">
      <alignment vertical="center"/>
    </xf>
    <xf numFmtId="0" fontId="5" fillId="0" borderId="0" xfId="0" applyFont="1" applyFill="1" applyBorder="1" applyAlignment="1">
      <alignment vertical="top" textRotation="255" shrinkToFit="1"/>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176" fontId="32" fillId="0" borderId="5" xfId="0" applyNumberFormat="1" applyFont="1" applyFill="1" applyBorder="1" applyAlignment="1">
      <alignment horizontal="right" vertical="center" wrapText="1"/>
    </xf>
    <xf numFmtId="0" fontId="18" fillId="0" borderId="0" xfId="0" applyFont="1" applyFill="1" applyAlignment="1">
      <alignment vertical="center"/>
    </xf>
    <xf numFmtId="0" fontId="18" fillId="0" borderId="0" xfId="0" applyFont="1" applyFill="1" applyBorder="1" applyAlignment="1">
      <alignment vertical="center"/>
    </xf>
    <xf numFmtId="176" fontId="18" fillId="0" borderId="0" xfId="0" applyNumberFormat="1" applyFont="1" applyFill="1" applyBorder="1" applyAlignment="1">
      <alignment horizontal="right" vertical="center" wrapText="1"/>
    </xf>
    <xf numFmtId="176" fontId="18" fillId="0" borderId="0" xfId="0" applyNumberFormat="1" applyFont="1" applyFill="1" applyAlignment="1">
      <alignment horizontal="right" vertical="center" wrapText="1"/>
    </xf>
    <xf numFmtId="176" fontId="18" fillId="0" borderId="5" xfId="0" applyNumberFormat="1" applyFont="1" applyFill="1" applyBorder="1" applyAlignment="1">
      <alignment horizontal="right" vertical="center" wrapText="1"/>
    </xf>
    <xf numFmtId="0" fontId="18" fillId="0" borderId="0" xfId="0" applyFont="1" applyFill="1" applyAlignment="1">
      <alignment horizontal="distributed" vertical="center"/>
    </xf>
    <xf numFmtId="176" fontId="5" fillId="0" borderId="0" xfId="0" applyNumberFormat="1" applyFont="1" applyFill="1" applyBorder="1" applyAlignment="1">
      <alignment horizontal="center" vertical="center"/>
    </xf>
    <xf numFmtId="176" fontId="23" fillId="0" borderId="0" xfId="0" applyNumberFormat="1" applyFont="1" applyFill="1" applyBorder="1" applyAlignment="1">
      <alignment horizontal="center" vertical="center"/>
    </xf>
    <xf numFmtId="176" fontId="18" fillId="0" borderId="5" xfId="0" applyNumberFormat="1" applyFont="1" applyFill="1" applyBorder="1" applyAlignment="1">
      <alignment horizontal="center" vertical="center"/>
    </xf>
    <xf numFmtId="0" fontId="5" fillId="0" borderId="7"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7" fillId="0" borderId="15" xfId="0" applyNumberFormat="1" applyFont="1" applyFill="1" applyBorder="1" applyAlignment="1">
      <alignment horizontal="center" vertical="center" shrinkToFit="1"/>
    </xf>
    <xf numFmtId="0" fontId="5" fillId="0" borderId="14" xfId="0" applyNumberFormat="1" applyFont="1" applyFill="1" applyBorder="1" applyAlignment="1">
      <alignment horizontal="center" vertical="center" wrapText="1" shrinkToFit="1"/>
    </xf>
    <xf numFmtId="0" fontId="5" fillId="0" borderId="20"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wrapText="1" shrinkToFit="1"/>
    </xf>
    <xf numFmtId="0" fontId="5" fillId="0" borderId="12" xfId="0" applyNumberFormat="1" applyFont="1" applyFill="1" applyBorder="1" applyAlignment="1">
      <alignment horizontal="center" vertical="center" shrinkToFit="1"/>
    </xf>
    <xf numFmtId="0" fontId="12" fillId="0" borderId="0" xfId="0" applyFont="1" applyFill="1" applyAlignment="1">
      <alignment vertical="center"/>
    </xf>
    <xf numFmtId="0" fontId="12" fillId="0" borderId="0" xfId="0" applyFont="1" applyFill="1" applyAlignment="1">
      <alignment vertical="center" wrapText="1"/>
    </xf>
    <xf numFmtId="178" fontId="9" fillId="0" borderId="0" xfId="0" applyNumberFormat="1" applyFont="1" applyFill="1" applyAlignment="1">
      <alignment horizontal="right" vertical="center" wrapText="1"/>
    </xf>
    <xf numFmtId="178" fontId="9" fillId="0" borderId="9" xfId="0" applyNumberFormat="1" applyFont="1" applyFill="1" applyBorder="1" applyAlignment="1">
      <alignment horizontal="right" vertical="center" wrapText="1"/>
    </xf>
    <xf numFmtId="0" fontId="12" fillId="0" borderId="9" xfId="0" applyFont="1" applyFill="1" applyBorder="1" applyAlignment="1">
      <alignment vertical="center" wrapText="1"/>
    </xf>
    <xf numFmtId="176" fontId="9" fillId="0" borderId="0" xfId="0" applyNumberFormat="1" applyFont="1" applyFill="1" applyAlignment="1">
      <alignment horizontal="right" vertical="center" wrapText="1"/>
    </xf>
    <xf numFmtId="176" fontId="9" fillId="0" borderId="5" xfId="0" applyNumberFormat="1" applyFont="1" applyFill="1" applyBorder="1" applyAlignment="1">
      <alignment horizontal="right" vertical="center" wrapText="1"/>
    </xf>
    <xf numFmtId="0" fontId="12" fillId="0" borderId="0" xfId="0" applyFont="1" applyFill="1" applyAlignment="1">
      <alignment horizontal="left" vertical="center" wrapText="1"/>
    </xf>
    <xf numFmtId="0" fontId="12" fillId="0" borderId="0" xfId="0" applyFont="1" applyFill="1" applyAlignment="1">
      <alignment vertical="top"/>
    </xf>
    <xf numFmtId="0" fontId="12" fillId="0" borderId="6" xfId="0" applyFont="1" applyFill="1" applyBorder="1" applyAlignment="1">
      <alignment horizontal="distributed" vertical="top"/>
    </xf>
    <xf numFmtId="0" fontId="12" fillId="0" borderId="0" xfId="0" applyFont="1" applyFill="1" applyAlignment="1">
      <alignment horizontal="distributed" vertical="top" wrapText="1"/>
    </xf>
    <xf numFmtId="0" fontId="12" fillId="0" borderId="0" xfId="0" applyFont="1" applyFill="1" applyAlignment="1">
      <alignment horizontal="distributed" vertical="top"/>
    </xf>
    <xf numFmtId="0" fontId="12" fillId="0" borderId="0" xfId="0" applyFont="1" applyFill="1" applyAlignment="1">
      <alignment horizontal="distributed" vertical="justify"/>
    </xf>
    <xf numFmtId="176" fontId="10" fillId="0" borderId="0" xfId="0" applyNumberFormat="1" applyFont="1" applyFill="1" applyAlignment="1">
      <alignment horizontal="right" vertical="center" wrapText="1"/>
    </xf>
    <xf numFmtId="176" fontId="10" fillId="0" borderId="5" xfId="0" applyNumberFormat="1" applyFont="1" applyFill="1" applyBorder="1" applyAlignment="1">
      <alignment horizontal="right" vertical="center" wrapText="1"/>
    </xf>
    <xf numFmtId="0" fontId="12" fillId="0" borderId="6" xfId="0" applyFont="1" applyFill="1" applyBorder="1" applyAlignment="1">
      <alignment vertical="center" wrapText="1"/>
    </xf>
    <xf numFmtId="0" fontId="13" fillId="0" borderId="0" xfId="0" applyFont="1" applyFill="1" applyAlignment="1"/>
    <xf numFmtId="176" fontId="13" fillId="0" borderId="0" xfId="0" applyNumberFormat="1" applyFont="1" applyFill="1" applyAlignment="1">
      <alignment horizontal="right" wrapText="1"/>
    </xf>
    <xf numFmtId="0" fontId="13" fillId="0" borderId="6" xfId="0" applyFont="1" applyFill="1" applyBorder="1" applyAlignment="1">
      <alignment horizontal="distributed"/>
    </xf>
    <xf numFmtId="176" fontId="33" fillId="0" borderId="0" xfId="0" applyNumberFormat="1" applyFont="1" applyFill="1" applyAlignment="1">
      <alignment horizontal="right" wrapText="1"/>
    </xf>
    <xf numFmtId="176" fontId="13" fillId="0" borderId="5" xfId="0" applyNumberFormat="1" applyFont="1" applyFill="1" applyBorder="1" applyAlignment="1">
      <alignment horizontal="right" wrapText="1"/>
    </xf>
    <xf numFmtId="0" fontId="12" fillId="0" borderId="0" xfId="0" applyFont="1" applyFill="1" applyBorder="1" applyAlignment="1">
      <alignment horizontal="center" vertical="top" textRotation="255" wrapText="1"/>
    </xf>
    <xf numFmtId="0" fontId="12" fillId="0" borderId="0" xfId="0" applyFont="1" applyFill="1" applyBorder="1" applyAlignment="1">
      <alignment horizontal="center" vertical="center" textRotation="255" wrapText="1"/>
    </xf>
    <xf numFmtId="0" fontId="12" fillId="0" borderId="0" xfId="0" applyFont="1" applyFill="1" applyBorder="1" applyAlignment="1">
      <alignment vertical="center" textRotation="255" wrapText="1"/>
    </xf>
    <xf numFmtId="0" fontId="12" fillId="0" borderId="0" xfId="0" applyFont="1" applyFill="1" applyBorder="1" applyAlignment="1">
      <alignment vertical="distributed" textRotation="255" wrapText="1"/>
    </xf>
    <xf numFmtId="0" fontId="12" fillId="0" borderId="0" xfId="0" applyFont="1" applyFill="1" applyBorder="1" applyAlignment="1">
      <alignment vertical="center" textRotation="255"/>
    </xf>
    <xf numFmtId="0" fontId="15" fillId="0" borderId="0" xfId="0" applyFont="1" applyFill="1" applyBorder="1"/>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5" fillId="0" borderId="1" xfId="0" applyFont="1" applyFill="1" applyBorder="1" applyAlignment="1">
      <alignment vertical="center" textRotation="255" wrapText="1"/>
    </xf>
    <xf numFmtId="0" fontId="5" fillId="0" borderId="1" xfId="0" applyFont="1" applyFill="1" applyBorder="1" applyAlignment="1">
      <alignment horizontal="center" vertical="center" textRotation="255" wrapText="1"/>
    </xf>
    <xf numFmtId="0" fontId="12" fillId="0" borderId="3"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12" xfId="0" applyFont="1" applyFill="1" applyBorder="1" applyAlignment="1">
      <alignment horizontal="center" vertical="center" wrapText="1"/>
    </xf>
    <xf numFmtId="0" fontId="28" fillId="0" borderId="0" xfId="0" applyFont="1" applyFill="1" applyAlignment="1">
      <alignment horizontal="right" vertical="center"/>
    </xf>
    <xf numFmtId="178" fontId="5" fillId="0" borderId="0" xfId="0" applyNumberFormat="1" applyFont="1" applyFill="1" applyAlignment="1">
      <alignment horizontal="right" vertical="center"/>
    </xf>
    <xf numFmtId="178" fontId="5" fillId="0" borderId="0" xfId="0" applyNumberFormat="1" applyFont="1" applyFill="1" applyBorder="1" applyAlignment="1">
      <alignment horizontal="right" vertical="center"/>
    </xf>
    <xf numFmtId="178" fontId="11" fillId="0" borderId="27" xfId="0" applyNumberFormat="1" applyFont="1" applyFill="1" applyBorder="1" applyAlignment="1">
      <alignment horizontal="right" vertical="center"/>
    </xf>
    <xf numFmtId="178" fontId="11" fillId="0" borderId="9"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11" fillId="0" borderId="5" xfId="0" applyNumberFormat="1" applyFont="1" applyFill="1" applyBorder="1" applyAlignment="1">
      <alignment horizontal="right" vertical="center"/>
    </xf>
    <xf numFmtId="176" fontId="11" fillId="0" borderId="5" xfId="0" applyNumberFormat="1" applyFont="1" applyFill="1" applyBorder="1" applyAlignment="1">
      <alignment horizontal="right" vertical="center"/>
    </xf>
    <xf numFmtId="178" fontId="11" fillId="0" borderId="5" xfId="0" applyNumberFormat="1" applyFont="1" applyFill="1" applyBorder="1" applyAlignment="1">
      <alignment vertical="center"/>
    </xf>
    <xf numFmtId="176" fontId="11" fillId="0" borderId="5" xfId="0" applyNumberFormat="1" applyFont="1" applyFill="1" applyBorder="1" applyAlignment="1">
      <alignment vertical="center"/>
    </xf>
    <xf numFmtId="0" fontId="11" fillId="0" borderId="5" xfId="0" applyFont="1" applyFill="1" applyBorder="1" applyAlignment="1">
      <alignment vertical="center"/>
    </xf>
    <xf numFmtId="178" fontId="18" fillId="0" borderId="5" xfId="0" applyNumberFormat="1" applyFont="1" applyFill="1" applyBorder="1" applyAlignment="1">
      <alignment vertical="center"/>
    </xf>
    <xf numFmtId="178" fontId="18"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7" fillId="0" borderId="5" xfId="0" applyFont="1" applyFill="1" applyBorder="1" applyAlignment="1">
      <alignment horizontal="right" vertical="center"/>
    </xf>
    <xf numFmtId="176" fontId="23" fillId="0" borderId="0" xfId="0" applyNumberFormat="1" applyFont="1" applyFill="1" applyAlignment="1">
      <alignment vertical="center"/>
    </xf>
    <xf numFmtId="0" fontId="5" fillId="0" borderId="10" xfId="0" applyFont="1" applyFill="1" applyBorder="1" applyAlignment="1">
      <alignment vertical="center"/>
    </xf>
    <xf numFmtId="178" fontId="24" fillId="0" borderId="0" xfId="0" applyNumberFormat="1" applyFont="1" applyFill="1" applyBorder="1" applyAlignment="1">
      <alignment horizontal="right" vertical="center"/>
    </xf>
    <xf numFmtId="178" fontId="24" fillId="0" borderId="5" xfId="0" applyNumberFormat="1" applyFont="1" applyFill="1" applyBorder="1" applyAlignment="1">
      <alignment horizontal="righ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23" fillId="0" borderId="0" xfId="0" applyFont="1" applyFill="1" applyBorder="1" applyAlignment="1">
      <alignment horizontal="distributed" vertical="center"/>
    </xf>
    <xf numFmtId="0" fontId="34" fillId="0" borderId="0" xfId="0" applyFont="1" applyFill="1" applyBorder="1" applyAlignment="1">
      <alignment horizontal="distributed" vertical="center"/>
    </xf>
    <xf numFmtId="176" fontId="24" fillId="0" borderId="0" xfId="0" applyNumberFormat="1" applyFont="1" applyFill="1" applyBorder="1" applyAlignment="1">
      <alignment horizontal="right" vertical="center"/>
    </xf>
    <xf numFmtId="176" fontId="24" fillId="0" borderId="5" xfId="0" applyNumberFormat="1" applyFont="1" applyFill="1" applyBorder="1" applyAlignment="1">
      <alignment horizontal="right" vertical="center"/>
    </xf>
    <xf numFmtId="0" fontId="35" fillId="0" borderId="0" xfId="0" applyFont="1" applyFill="1" applyBorder="1" applyAlignment="1">
      <alignment horizontal="distributed" vertical="center"/>
    </xf>
    <xf numFmtId="186" fontId="24" fillId="0" borderId="0" xfId="0" applyNumberFormat="1" applyFont="1" applyFill="1" applyBorder="1" applyAlignment="1">
      <alignment horizontal="right" vertical="center"/>
    </xf>
    <xf numFmtId="186" fontId="24" fillId="0" borderId="0" xfId="0" applyNumberFormat="1" applyFont="1" applyFill="1" applyAlignment="1">
      <alignment vertical="center"/>
    </xf>
    <xf numFmtId="178" fontId="16" fillId="0" borderId="0" xfId="0" applyNumberFormat="1" applyFont="1" applyFill="1" applyBorder="1" applyAlignment="1">
      <alignment horizontal="right" vertical="center"/>
    </xf>
    <xf numFmtId="0" fontId="23" fillId="0" borderId="0" xfId="0" applyFont="1" applyFill="1" applyBorder="1" applyAlignment="1">
      <alignment vertical="center"/>
    </xf>
    <xf numFmtId="186" fontId="37" fillId="0" borderId="0" xfId="0" applyNumberFormat="1" applyFont="1" applyFill="1" applyBorder="1" applyAlignment="1">
      <alignment horizontal="right" vertical="center"/>
    </xf>
    <xf numFmtId="176" fontId="37" fillId="0" borderId="5" xfId="0" applyNumberFormat="1" applyFont="1" applyFill="1" applyBorder="1" applyAlignment="1">
      <alignment horizontal="right" vertical="center"/>
    </xf>
    <xf numFmtId="0" fontId="37" fillId="0" borderId="0" xfId="0" applyFont="1" applyFill="1" applyBorder="1" applyAlignment="1">
      <alignment horizontal="right" vertical="center"/>
    </xf>
    <xf numFmtId="176" fontId="18" fillId="0" borderId="5" xfId="0" applyNumberFormat="1" applyFont="1" applyFill="1" applyBorder="1" applyAlignment="1">
      <alignment horizontal="right" vertical="center"/>
    </xf>
    <xf numFmtId="0" fontId="18" fillId="0" borderId="0" xfId="0" applyFont="1" applyFill="1" applyBorder="1" applyAlignment="1">
      <alignment horizontal="right" vertical="center"/>
    </xf>
    <xf numFmtId="0" fontId="16" fillId="0" borderId="0" xfId="0" applyFont="1" applyFill="1" applyBorder="1" applyAlignment="1">
      <alignment horizontal="distributed" vertical="center" justifyLastLine="1"/>
    </xf>
    <xf numFmtId="186" fontId="18" fillId="0" borderId="0" xfId="0" applyNumberFormat="1" applyFont="1" applyFill="1" applyBorder="1" applyAlignment="1">
      <alignment horizontal="right" vertical="center"/>
    </xf>
    <xf numFmtId="0" fontId="7" fillId="0" borderId="16" xfId="0" applyFont="1" applyFill="1" applyBorder="1" applyAlignment="1">
      <alignment horizontal="right" vertical="center"/>
    </xf>
    <xf numFmtId="0" fontId="5" fillId="0" borderId="24" xfId="0" applyFont="1" applyFill="1" applyBorder="1" applyAlignment="1">
      <alignment horizontal="center" vertical="center"/>
    </xf>
    <xf numFmtId="0" fontId="5" fillId="0" borderId="25"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3" fillId="0" borderId="0" xfId="0" applyFont="1" applyFill="1" applyAlignment="1">
      <alignment horizontal="right" vertical="center"/>
    </xf>
    <xf numFmtId="0" fontId="12" fillId="0" borderId="27" xfId="0" applyFont="1" applyFill="1" applyBorder="1" applyAlignment="1">
      <alignment vertical="center"/>
    </xf>
    <xf numFmtId="0" fontId="12" fillId="0" borderId="9" xfId="0" applyFont="1" applyBorder="1" applyAlignment="1">
      <alignment vertical="center"/>
    </xf>
    <xf numFmtId="38" fontId="9" fillId="0" borderId="0" xfId="3" applyFont="1" applyFill="1" applyBorder="1" applyAlignment="1">
      <alignment horizontal="right" vertical="center"/>
    </xf>
    <xf numFmtId="176" fontId="9" fillId="0" borderId="0" xfId="0" applyNumberFormat="1" applyFont="1" applyFill="1" applyBorder="1" applyAlignment="1">
      <alignment horizontal="right" vertical="center"/>
    </xf>
    <xf numFmtId="0" fontId="12" fillId="0" borderId="6" xfId="0" applyFont="1" applyBorder="1" applyAlignment="1">
      <alignment horizontal="center" vertical="center"/>
    </xf>
    <xf numFmtId="0" fontId="12" fillId="0" borderId="0" xfId="0" applyFont="1" applyFill="1" applyBorder="1" applyAlignment="1">
      <alignment horizontal="distributed" vertical="center" justifyLastLine="1"/>
    </xf>
    <xf numFmtId="0" fontId="12" fillId="0" borderId="0" xfId="0" applyFont="1" applyBorder="1" applyAlignment="1">
      <alignment horizontal="distributed" vertical="center" justifyLastLine="1"/>
    </xf>
    <xf numFmtId="0" fontId="15" fillId="0" borderId="0" xfId="0" applyFont="1" applyBorder="1" applyAlignment="1">
      <alignment horizontal="center" vertical="center"/>
    </xf>
    <xf numFmtId="0" fontId="12"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0" xfId="0" applyFont="1" applyBorder="1" applyAlignment="1">
      <alignment vertical="center"/>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5" fillId="0" borderId="13" xfId="0" applyFont="1" applyBorder="1" applyAlignment="1">
      <alignment vertical="center"/>
    </xf>
    <xf numFmtId="0" fontId="5" fillId="0" borderId="9" xfId="0" applyFont="1" applyBorder="1" applyAlignment="1">
      <alignment horizontal="right" vertical="center"/>
    </xf>
    <xf numFmtId="187" fontId="29" fillId="0" borderId="0" xfId="0" applyNumberFormat="1" applyFont="1" applyFill="1" applyAlignment="1">
      <alignment horizontal="right" vertical="center"/>
    </xf>
    <xf numFmtId="0" fontId="2" fillId="0" borderId="27" xfId="0" applyFont="1" applyFill="1" applyBorder="1" applyAlignment="1">
      <alignment vertical="center"/>
    </xf>
    <xf numFmtId="0" fontId="2" fillId="0" borderId="9" xfId="0" applyFont="1" applyBorder="1" applyAlignment="1">
      <alignment horizontal="center" vertical="center"/>
    </xf>
    <xf numFmtId="188" fontId="29" fillId="0" borderId="0" xfId="0" applyNumberFormat="1" applyFont="1" applyFill="1" applyAlignment="1">
      <alignment horizontal="right" vertical="center"/>
    </xf>
    <xf numFmtId="188" fontId="29" fillId="0" borderId="5" xfId="0" applyNumberFormat="1" applyFont="1" applyFill="1" applyBorder="1" applyAlignment="1">
      <alignment horizontal="right" vertical="center"/>
    </xf>
    <xf numFmtId="0" fontId="29" fillId="0" borderId="0" xfId="0" applyFont="1" applyAlignment="1">
      <alignment horizontal="center" vertical="center"/>
    </xf>
    <xf numFmtId="176" fontId="29" fillId="0" borderId="0" xfId="0" applyNumberFormat="1" applyFont="1" applyFill="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41" fontId="5" fillId="0" borderId="0" xfId="0" applyNumberFormat="1" applyFont="1" applyFill="1" applyAlignment="1">
      <alignment vertical="center"/>
    </xf>
    <xf numFmtId="38" fontId="5" fillId="0" borderId="0" xfId="2" applyFont="1" applyFill="1" applyAlignment="1">
      <alignment vertical="center"/>
    </xf>
    <xf numFmtId="0" fontId="5" fillId="0" borderId="1" xfId="0" applyFont="1" applyFill="1" applyBorder="1" applyAlignment="1">
      <alignment horizontal="distributed" vertical="center" justifyLastLine="1"/>
    </xf>
    <xf numFmtId="41" fontId="5" fillId="0" borderId="0" xfId="0" applyNumberFormat="1" applyFont="1" applyFill="1" applyBorder="1" applyAlignment="1">
      <alignment horizontal="center" vertical="center" wrapText="1"/>
    </xf>
    <xf numFmtId="41" fontId="5" fillId="0" borderId="6" xfId="0" applyNumberFormat="1" applyFont="1" applyFill="1" applyBorder="1" applyAlignment="1">
      <alignment horizontal="center" vertical="center" wrapText="1"/>
    </xf>
    <xf numFmtId="38" fontId="5" fillId="0" borderId="26" xfId="2" applyFont="1" applyFill="1" applyBorder="1" applyAlignment="1">
      <alignment horizontal="center" vertical="center"/>
    </xf>
    <xf numFmtId="38" fontId="5" fillId="0" borderId="0" xfId="2" applyFont="1" applyFill="1" applyBorder="1" applyAlignment="1">
      <alignment horizontal="center" vertical="center"/>
    </xf>
    <xf numFmtId="41" fontId="18" fillId="0" borderId="6" xfId="0" applyNumberFormat="1" applyFont="1" applyFill="1" applyBorder="1" applyAlignment="1">
      <alignment horizontal="right" vertical="center"/>
    </xf>
    <xf numFmtId="181" fontId="18" fillId="0" borderId="0" xfId="2" applyNumberFormat="1" applyFont="1" applyFill="1" applyBorder="1" applyAlignment="1">
      <alignment horizontal="right" vertical="center"/>
    </xf>
    <xf numFmtId="181" fontId="18" fillId="0" borderId="0" xfId="2" applyNumberFormat="1" applyFont="1" applyFill="1" applyAlignment="1">
      <alignment horizontal="right" vertical="center"/>
    </xf>
    <xf numFmtId="177" fontId="18" fillId="0" borderId="0" xfId="0" applyNumberFormat="1" applyFont="1" applyFill="1" applyAlignment="1">
      <alignment horizontal="right" vertical="center"/>
    </xf>
    <xf numFmtId="181" fontId="18" fillId="0" borderId="0" xfId="2" applyNumberFormat="1" applyFont="1" applyAlignment="1">
      <alignment horizontal="right"/>
    </xf>
    <xf numFmtId="182" fontId="18" fillId="0" borderId="0" xfId="0" applyNumberFormat="1" applyFont="1" applyAlignment="1">
      <alignment horizontal="right"/>
    </xf>
    <xf numFmtId="41" fontId="38" fillId="0" borderId="6" xfId="0" applyNumberFormat="1" applyFont="1" applyFill="1" applyBorder="1" applyAlignment="1">
      <alignment horizontal="right" vertical="center"/>
    </xf>
    <xf numFmtId="181" fontId="18" fillId="0" borderId="0" xfId="0" applyNumberFormat="1" applyFont="1" applyAlignment="1">
      <alignment horizontal="right"/>
    </xf>
    <xf numFmtId="179" fontId="18" fillId="0" borderId="0" xfId="0" applyNumberFormat="1" applyFont="1" applyAlignment="1">
      <alignment horizontal="right"/>
    </xf>
    <xf numFmtId="41" fontId="16" fillId="0" borderId="0" xfId="0" applyNumberFormat="1" applyFont="1" applyFill="1" applyBorder="1" applyAlignment="1">
      <alignment vertical="center"/>
    </xf>
    <xf numFmtId="41" fontId="38" fillId="0" borderId="6" xfId="0" applyNumberFormat="1" applyFont="1" applyFill="1" applyBorder="1" applyAlignment="1">
      <alignment vertical="center"/>
    </xf>
    <xf numFmtId="179" fontId="18" fillId="0" borderId="0" xfId="2" applyNumberFormat="1" applyFont="1" applyFill="1" applyBorder="1" applyAlignment="1">
      <alignment horizontal="right" vertical="center"/>
    </xf>
    <xf numFmtId="41" fontId="38" fillId="0" borderId="6" xfId="0" applyNumberFormat="1" applyFont="1" applyFill="1" applyBorder="1" applyAlignment="1">
      <alignment horizontal="distributed" vertical="center"/>
    </xf>
    <xf numFmtId="179" fontId="18" fillId="0" borderId="0" xfId="0" applyNumberFormat="1" applyFont="1" applyFill="1" applyAlignment="1">
      <alignment horizontal="right"/>
    </xf>
    <xf numFmtId="41" fontId="5" fillId="0" borderId="0" xfId="0" applyNumberFormat="1" applyFont="1" applyFill="1" applyBorder="1" applyAlignment="1">
      <alignment horizontal="distributed" vertical="center"/>
    </xf>
    <xf numFmtId="41" fontId="6" fillId="0" borderId="6" xfId="0" applyNumberFormat="1" applyFont="1" applyFill="1" applyBorder="1" applyAlignment="1">
      <alignment vertical="center"/>
    </xf>
    <xf numFmtId="181" fontId="11" fillId="0" borderId="0" xfId="2" applyNumberFormat="1" applyFont="1" applyFill="1" applyBorder="1" applyAlignment="1">
      <alignment horizontal="right" vertical="center"/>
    </xf>
    <xf numFmtId="179" fontId="11" fillId="0" borderId="0" xfId="2" applyNumberFormat="1" applyFont="1" applyFill="1" applyBorder="1" applyAlignment="1">
      <alignment horizontal="right" vertical="center"/>
    </xf>
    <xf numFmtId="41" fontId="6" fillId="0" borderId="6" xfId="0" applyNumberFormat="1" applyFont="1" applyFill="1" applyBorder="1" applyAlignment="1">
      <alignment horizontal="distributed" vertical="center"/>
    </xf>
    <xf numFmtId="181" fontId="11" fillId="0" borderId="0" xfId="0" applyNumberFormat="1" applyFont="1" applyAlignment="1">
      <alignment horizontal="right"/>
    </xf>
    <xf numFmtId="179" fontId="11" fillId="0" borderId="0" xfId="0" applyNumberFormat="1" applyFont="1" applyAlignment="1">
      <alignment horizontal="right"/>
    </xf>
    <xf numFmtId="181" fontId="11" fillId="0" borderId="0" xfId="2" applyNumberFormat="1" applyFont="1" applyAlignment="1">
      <alignment horizontal="right"/>
    </xf>
    <xf numFmtId="179" fontId="11" fillId="0" borderId="0" xfId="2" applyNumberFormat="1" applyFont="1" applyAlignment="1">
      <alignment horizontal="right"/>
    </xf>
    <xf numFmtId="41" fontId="39" fillId="0" borderId="6" xfId="0" applyNumberFormat="1" applyFont="1" applyFill="1" applyBorder="1" applyAlignment="1">
      <alignment horizontal="distributed" vertical="center"/>
    </xf>
    <xf numFmtId="41" fontId="5" fillId="0" borderId="6" xfId="0" applyNumberFormat="1" applyFont="1" applyFill="1" applyBorder="1" applyAlignment="1">
      <alignment horizontal="distributed" vertical="center"/>
    </xf>
    <xf numFmtId="38" fontId="32" fillId="0" borderId="0" xfId="2" applyFont="1" applyFill="1" applyBorder="1" applyAlignment="1">
      <alignment horizontal="right" vertical="center"/>
    </xf>
    <xf numFmtId="189" fontId="32" fillId="0" borderId="0" xfId="0" applyNumberFormat="1" applyFont="1" applyFill="1" applyBorder="1" applyAlignment="1">
      <alignment horizontal="right" vertical="center"/>
    </xf>
    <xf numFmtId="41" fontId="5" fillId="0" borderId="9" xfId="0" applyNumberFormat="1" applyFont="1" applyFill="1" applyBorder="1" applyAlignment="1">
      <alignment vertical="center"/>
    </xf>
    <xf numFmtId="41" fontId="5" fillId="0" borderId="10" xfId="0" applyNumberFormat="1" applyFont="1" applyFill="1" applyBorder="1" applyAlignment="1">
      <alignment vertical="center"/>
    </xf>
    <xf numFmtId="38" fontId="5" fillId="0" borderId="9" xfId="2" applyFont="1" applyFill="1" applyBorder="1" applyAlignment="1">
      <alignment vertical="center"/>
    </xf>
    <xf numFmtId="189" fontId="6" fillId="0" borderId="9" xfId="0" applyNumberFormat="1" applyFont="1" applyFill="1" applyBorder="1" applyAlignment="1">
      <alignment vertical="center"/>
    </xf>
    <xf numFmtId="41" fontId="5" fillId="0" borderId="0" xfId="0" applyNumberFormat="1" applyFont="1" applyFill="1" applyBorder="1" applyAlignment="1">
      <alignment vertical="center"/>
    </xf>
    <xf numFmtId="41" fontId="6" fillId="0" borderId="0" xfId="0" applyNumberFormat="1" applyFont="1" applyFill="1" applyBorder="1" applyAlignment="1">
      <alignment vertical="center"/>
    </xf>
    <xf numFmtId="38" fontId="6" fillId="0" borderId="0" xfId="2" applyFont="1" applyFill="1" applyBorder="1" applyAlignment="1">
      <alignment vertical="center"/>
    </xf>
    <xf numFmtId="189" fontId="6" fillId="0" borderId="0" xfId="0" applyNumberFormat="1" applyFont="1" applyFill="1" applyBorder="1" applyAlignment="1">
      <alignment vertical="center"/>
    </xf>
    <xf numFmtId="0" fontId="6" fillId="0" borderId="0" xfId="0" applyFont="1" applyFill="1" applyBorder="1" applyAlignment="1">
      <alignment vertical="center"/>
    </xf>
    <xf numFmtId="38" fontId="6" fillId="0" borderId="0" xfId="2" applyFont="1" applyFill="1" applyAlignment="1">
      <alignment vertical="center"/>
    </xf>
    <xf numFmtId="189" fontId="6" fillId="0" borderId="0" xfId="0" applyNumberFormat="1" applyFont="1" applyFill="1" applyAlignment="1">
      <alignment vertical="center"/>
    </xf>
    <xf numFmtId="189" fontId="5" fillId="0" borderId="0" xfId="0" applyNumberFormat="1" applyFont="1" applyFill="1" applyAlignment="1">
      <alignment vertical="center"/>
    </xf>
    <xf numFmtId="0" fontId="5" fillId="0" borderId="8" xfId="0" applyFont="1" applyFill="1" applyBorder="1" applyAlignment="1">
      <alignment horizontal="distributed" vertical="center" justifyLastLine="1"/>
    </xf>
    <xf numFmtId="41" fontId="5" fillId="0" borderId="0" xfId="0" applyNumberFormat="1" applyFont="1" applyFill="1" applyBorder="1" applyAlignment="1">
      <alignment horizontal="center" vertical="center"/>
    </xf>
    <xf numFmtId="186" fontId="5" fillId="0" borderId="0" xfId="0" applyNumberFormat="1" applyFont="1" applyFill="1" applyBorder="1" applyAlignment="1">
      <alignment horizontal="center" vertical="center"/>
    </xf>
    <xf numFmtId="180" fontId="18" fillId="0" borderId="0" xfId="0" applyNumberFormat="1" applyFont="1" applyFill="1" applyBorder="1" applyAlignment="1">
      <alignment horizontal="right" vertical="center"/>
    </xf>
    <xf numFmtId="41" fontId="18" fillId="0" borderId="0" xfId="0" applyNumberFormat="1" applyFont="1" applyFill="1" applyBorder="1" applyAlignment="1">
      <alignment horizontal="right" vertical="center"/>
    </xf>
    <xf numFmtId="184"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80" fontId="18" fillId="0" borderId="0" xfId="0" applyNumberFormat="1" applyFont="1" applyFill="1" applyAlignment="1">
      <alignment horizontal="right" vertical="center"/>
    </xf>
    <xf numFmtId="41" fontId="18" fillId="0" borderId="0" xfId="0" applyNumberFormat="1" applyFont="1" applyFill="1" applyAlignment="1">
      <alignment horizontal="right" vertical="center"/>
    </xf>
    <xf numFmtId="186" fontId="18" fillId="0" borderId="0" xfId="0" applyNumberFormat="1" applyFont="1" applyFill="1" applyAlignment="1">
      <alignment horizontal="right" vertical="center"/>
    </xf>
    <xf numFmtId="180" fontId="11" fillId="0" borderId="0" xfId="0" applyNumberFormat="1" applyFont="1" applyFill="1" applyAlignment="1">
      <alignment horizontal="right" vertical="center"/>
    </xf>
    <xf numFmtId="41" fontId="11" fillId="0" borderId="0" xfId="0" applyNumberFormat="1" applyFont="1" applyFill="1" applyAlignment="1">
      <alignment horizontal="right" vertical="center"/>
    </xf>
    <xf numFmtId="41" fontId="11" fillId="0" borderId="0" xfId="0" applyNumberFormat="1" applyFont="1" applyFill="1" applyBorder="1" applyAlignment="1">
      <alignment horizontal="right" vertical="center"/>
    </xf>
    <xf numFmtId="177" fontId="11" fillId="0" borderId="0" xfId="0" applyNumberFormat="1" applyFont="1" applyFill="1" applyAlignment="1">
      <alignment horizontal="right" vertical="center"/>
    </xf>
    <xf numFmtId="184" fontId="11"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80" fontId="11" fillId="0" borderId="0" xfId="2" applyNumberFormat="1" applyFont="1" applyFill="1" applyAlignment="1">
      <alignment horizontal="right" vertical="center"/>
    </xf>
    <xf numFmtId="179" fontId="11" fillId="0" borderId="0" xfId="0" applyNumberFormat="1" applyFont="1" applyFill="1" applyBorder="1" applyAlignment="1">
      <alignment horizontal="right" vertical="center"/>
    </xf>
    <xf numFmtId="186" fontId="11" fillId="0" borderId="0" xfId="0" applyNumberFormat="1" applyFont="1" applyFill="1" applyAlignment="1">
      <alignment horizontal="right" vertical="center"/>
    </xf>
    <xf numFmtId="180" fontId="11" fillId="0" borderId="0" xfId="0" applyNumberFormat="1" applyFont="1" applyFill="1" applyBorder="1" applyAlignment="1">
      <alignment horizontal="right" vertical="center"/>
    </xf>
    <xf numFmtId="180" fontId="32" fillId="0" borderId="0" xfId="0" applyNumberFormat="1" applyFont="1" applyFill="1" applyBorder="1" applyAlignment="1">
      <alignment horizontal="right" vertical="center"/>
    </xf>
    <xf numFmtId="41" fontId="32" fillId="0" borderId="0" xfId="0" applyNumberFormat="1" applyFont="1" applyFill="1" applyBorder="1" applyAlignment="1">
      <alignment horizontal="right" vertical="center"/>
    </xf>
    <xf numFmtId="180" fontId="32" fillId="0" borderId="0" xfId="0" applyNumberFormat="1" applyFont="1" applyFill="1" applyAlignment="1">
      <alignment horizontal="right" vertical="center"/>
    </xf>
    <xf numFmtId="177" fontId="32" fillId="0" borderId="0" xfId="0" applyNumberFormat="1" applyFont="1" applyFill="1" applyBorder="1" applyAlignment="1">
      <alignment horizontal="right" vertical="center"/>
    </xf>
    <xf numFmtId="41" fontId="6" fillId="0" borderId="9" xfId="0" applyNumberFormat="1" applyFont="1" applyFill="1" applyBorder="1" applyAlignment="1">
      <alignment vertical="center"/>
    </xf>
    <xf numFmtId="177" fontId="6" fillId="0" borderId="9" xfId="0" applyNumberFormat="1" applyFont="1" applyFill="1" applyBorder="1" applyAlignment="1">
      <alignment vertical="center"/>
    </xf>
    <xf numFmtId="189" fontId="5" fillId="0" borderId="0" xfId="0" applyNumberFormat="1" applyFont="1" applyFill="1" applyBorder="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distributed" vertical="center"/>
    </xf>
    <xf numFmtId="189" fontId="11" fillId="0" borderId="5" xfId="0" applyNumberFormat="1" applyFont="1" applyFill="1" applyBorder="1" applyAlignment="1">
      <alignment vertical="center" wrapText="1"/>
    </xf>
    <xf numFmtId="189" fontId="11" fillId="0" borderId="0" xfId="0" applyNumberFormat="1" applyFont="1" applyFill="1" applyBorder="1" applyAlignment="1">
      <alignment vertical="center" wrapText="1"/>
    </xf>
    <xf numFmtId="0" fontId="5" fillId="0" borderId="0" xfId="0" applyFont="1" applyFill="1" applyAlignment="1">
      <alignment vertical="center"/>
    </xf>
    <xf numFmtId="178" fontId="9" fillId="0" borderId="0" xfId="0" applyNumberFormat="1" applyFont="1" applyFill="1" applyBorder="1" applyAlignment="1">
      <alignment vertical="center"/>
    </xf>
    <xf numFmtId="176" fontId="9" fillId="0" borderId="0" xfId="0" applyNumberFormat="1" applyFont="1" applyFill="1" applyBorder="1" applyAlignment="1">
      <alignment vertical="center"/>
    </xf>
    <xf numFmtId="177" fontId="9" fillId="0" borderId="0" xfId="0" applyNumberFormat="1" applyFont="1" applyFill="1" applyBorder="1" applyAlignment="1">
      <alignment vertical="center"/>
    </xf>
    <xf numFmtId="177" fontId="9" fillId="0" borderId="0" xfId="0" applyNumberFormat="1" applyFont="1" applyFill="1" applyBorder="1" applyAlignment="1">
      <alignment horizontal="right" vertical="center"/>
    </xf>
    <xf numFmtId="176" fontId="12" fillId="0" borderId="0" xfId="0" applyNumberFormat="1" applyFont="1" applyFill="1" applyAlignment="1">
      <alignment vertical="center"/>
    </xf>
    <xf numFmtId="176" fontId="12" fillId="0" borderId="0" xfId="0" applyNumberFormat="1" applyFont="1" applyFill="1" applyAlignment="1">
      <alignment horizontal="right" vertical="center"/>
    </xf>
    <xf numFmtId="177" fontId="12" fillId="0" borderId="0" xfId="0" applyNumberFormat="1" applyFont="1" applyFill="1" applyAlignment="1">
      <alignment horizontal="right" vertical="center"/>
    </xf>
    <xf numFmtId="0" fontId="5" fillId="0" borderId="0" xfId="0" applyFont="1" applyFill="1" applyBorder="1" applyAlignment="1">
      <alignment vertical="center"/>
    </xf>
    <xf numFmtId="0" fontId="5" fillId="0" borderId="8" xfId="0" applyFont="1" applyBorder="1" applyAlignment="1">
      <alignment horizontal="center" vertical="center"/>
    </xf>
    <xf numFmtId="0" fontId="4" fillId="0" borderId="0" xfId="0" applyFont="1" applyFill="1" applyBorder="1" applyAlignment="1">
      <alignment vertical="center"/>
    </xf>
    <xf numFmtId="41" fontId="5" fillId="0" borderId="17" xfId="0" applyNumberFormat="1" applyFont="1" applyFill="1" applyBorder="1" applyAlignment="1">
      <alignment horizontal="center" vertical="center" wrapText="1"/>
    </xf>
    <xf numFmtId="41" fontId="18" fillId="0" borderId="6" xfId="0" applyNumberFormat="1" applyFont="1" applyFill="1" applyBorder="1" applyAlignment="1">
      <alignment vertical="center"/>
    </xf>
    <xf numFmtId="41" fontId="18" fillId="0" borderId="6" xfId="0" applyNumberFormat="1" applyFont="1" applyFill="1" applyBorder="1" applyAlignment="1">
      <alignment horizontal="distributed" vertical="center"/>
    </xf>
    <xf numFmtId="41" fontId="5" fillId="0" borderId="6" xfId="0" applyNumberFormat="1" applyFont="1" applyFill="1" applyBorder="1" applyAlignment="1">
      <alignment vertical="center"/>
    </xf>
    <xf numFmtId="41" fontId="0" fillId="0" borderId="6" xfId="0" applyNumberFormat="1" applyFont="1" applyFill="1" applyBorder="1" applyAlignment="1">
      <alignment horizontal="distributed" vertical="center"/>
    </xf>
    <xf numFmtId="0" fontId="5" fillId="0" borderId="0" xfId="0" applyFont="1" applyFill="1" applyBorder="1" applyAlignment="1">
      <alignment horizontal="distributed" vertical="center"/>
    </xf>
    <xf numFmtId="0" fontId="16" fillId="0" borderId="0" xfId="0" applyFont="1" applyFill="1" applyBorder="1" applyAlignment="1">
      <alignment horizontal="distributed" vertical="center" justifyLastLine="1"/>
    </xf>
    <xf numFmtId="0" fontId="5" fillId="0" borderId="0" xfId="0" applyFont="1" applyFill="1" applyAlignment="1">
      <alignment vertical="center"/>
    </xf>
    <xf numFmtId="0" fontId="5" fillId="0" borderId="0" xfId="0" applyFont="1" applyFill="1" applyAlignment="1">
      <alignment vertical="center"/>
    </xf>
    <xf numFmtId="0" fontId="5" fillId="0" borderId="0" xfId="0" applyFont="1" applyBorder="1" applyAlignment="1">
      <alignment horizontal="center" vertical="center" justifyLastLine="1"/>
    </xf>
    <xf numFmtId="0" fontId="5" fillId="0" borderId="0" xfId="0" applyFont="1" applyFill="1" applyBorder="1" applyAlignment="1">
      <alignment horizontal="center" vertical="center" justifyLastLine="1"/>
    </xf>
    <xf numFmtId="0" fontId="5" fillId="0" borderId="1" xfId="0" applyFont="1" applyFill="1" applyBorder="1" applyAlignment="1">
      <alignment horizontal="center" vertical="center" textRotation="255" wrapText="1" justifyLastLine="1"/>
    </xf>
    <xf numFmtId="0" fontId="5" fillId="0" borderId="21"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2" fillId="0" borderId="25" xfId="0" applyFont="1" applyBorder="1" applyAlignment="1">
      <alignment horizontal="center" vertical="center" justifyLastLine="1"/>
    </xf>
    <xf numFmtId="0" fontId="12" fillId="0" borderId="24" xfId="0" applyFont="1" applyBorder="1" applyAlignment="1">
      <alignment horizontal="center" vertical="center" justifyLastLine="1"/>
    </xf>
    <xf numFmtId="0" fontId="12" fillId="0" borderId="21" xfId="0" applyFont="1" applyBorder="1" applyAlignment="1">
      <alignment horizontal="center" vertical="center" justifyLastLine="1"/>
    </xf>
    <xf numFmtId="0" fontId="12" fillId="0" borderId="14" xfId="0" applyFont="1" applyBorder="1" applyAlignment="1">
      <alignment horizontal="center" vertical="center" justifyLastLine="1"/>
    </xf>
    <xf numFmtId="0" fontId="12" fillId="0" borderId="7" xfId="0" applyFont="1" applyBorder="1" applyAlignment="1">
      <alignment horizontal="center" vertical="center" justifyLastLine="1"/>
    </xf>
    <xf numFmtId="0" fontId="2" fillId="0" borderId="12" xfId="0" applyFont="1" applyBorder="1" applyAlignment="1">
      <alignment horizontal="distributed" vertical="center" justifyLastLine="1"/>
    </xf>
    <xf numFmtId="0" fontId="2" fillId="0" borderId="3" xfId="0" applyFont="1" applyBorder="1" applyAlignment="1">
      <alignment horizontal="distributed" vertical="center" justifyLastLine="1"/>
    </xf>
    <xf numFmtId="181" fontId="2" fillId="0" borderId="20" xfId="0" applyNumberFormat="1" applyFont="1" applyBorder="1" applyAlignment="1">
      <alignment horizontal="center" vertical="center"/>
    </xf>
    <xf numFmtId="181" fontId="2" fillId="0" borderId="15"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181"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3" xfId="0" applyFont="1" applyBorder="1" applyAlignment="1">
      <alignment horizontal="center" vertical="center"/>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7" xfId="0" applyFont="1" applyFill="1" applyBorder="1"/>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0" xfId="0" applyFont="1" applyFill="1" applyBorder="1" applyAlignment="1">
      <alignment horizontal="distributed" vertical="center" justifyLastLine="1"/>
    </xf>
    <xf numFmtId="0" fontId="9" fillId="0" borderId="0" xfId="0" applyFont="1" applyFill="1" applyBorder="1" applyAlignment="1">
      <alignment horizontal="distributed" vertical="center"/>
    </xf>
    <xf numFmtId="0" fontId="5" fillId="0" borderId="7" xfId="0" applyFont="1" applyFill="1" applyBorder="1" applyAlignment="1">
      <alignment horizontal="center" vertical="center" wrapText="1"/>
    </xf>
    <xf numFmtId="0" fontId="16" fillId="0" borderId="0" xfId="0" applyFont="1" applyFill="1" applyBorder="1" applyAlignment="1">
      <alignment horizontal="distributed" vertical="center" justifyLastLine="1"/>
    </xf>
    <xf numFmtId="0" fontId="5" fillId="0" borderId="0" xfId="0" applyFont="1" applyFill="1" applyBorder="1" applyAlignment="1">
      <alignment horizontal="distributed" vertical="center"/>
    </xf>
    <xf numFmtId="0" fontId="16"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5" fillId="0" borderId="13"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38" fontId="5" fillId="0" borderId="12" xfId="2" applyFont="1" applyFill="1" applyBorder="1" applyAlignment="1">
      <alignment horizontal="distributed" vertical="center" justifyLastLine="1"/>
    </xf>
    <xf numFmtId="38" fontId="5" fillId="0" borderId="3" xfId="2" applyFont="1" applyFill="1" applyBorder="1" applyAlignment="1">
      <alignment horizontal="distributed" vertical="center" justifyLastLine="1"/>
    </xf>
    <xf numFmtId="38" fontId="5" fillId="0" borderId="20" xfId="2" applyFont="1" applyFill="1" applyBorder="1" applyAlignment="1">
      <alignment horizontal="distributed" vertical="center" justifyLastLine="1"/>
    </xf>
    <xf numFmtId="38" fontId="5" fillId="0" borderId="15" xfId="2"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0" fillId="0" borderId="24" xfId="0" applyBorder="1" applyAlignment="1">
      <alignment horizontal="distributed" vertical="center" justifyLastLine="1"/>
    </xf>
    <xf numFmtId="41" fontId="16" fillId="0" borderId="0" xfId="0" applyNumberFormat="1" applyFont="1" applyFill="1" applyBorder="1" applyAlignment="1">
      <alignment horizontal="distributed" vertical="center" readingOrder="1"/>
    </xf>
    <xf numFmtId="0" fontId="16" fillId="0" borderId="0" xfId="0" applyFont="1" applyFill="1" applyBorder="1" applyAlignment="1">
      <alignment horizontal="distributed" vertical="center" readingOrder="1"/>
    </xf>
    <xf numFmtId="49" fontId="5" fillId="0" borderId="20" xfId="0" applyNumberFormat="1" applyFont="1" applyFill="1" applyBorder="1" applyAlignment="1">
      <alignment horizontal="distributed" vertical="center" justifyLastLine="1"/>
    </xf>
    <xf numFmtId="49" fontId="5" fillId="0" borderId="15" xfId="0" applyNumberFormat="1"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41" fontId="5" fillId="0" borderId="20" xfId="0" applyNumberFormat="1" applyFont="1" applyFill="1" applyBorder="1" applyAlignment="1">
      <alignment horizontal="distributed" vertical="center" justifyLastLine="1"/>
    </xf>
    <xf numFmtId="41" fontId="5" fillId="0" borderId="15" xfId="0" applyNumberFormat="1" applyFont="1" applyFill="1" applyBorder="1" applyAlignment="1">
      <alignment horizontal="distributed" vertical="center" justifyLastLine="1"/>
    </xf>
    <xf numFmtId="49" fontId="5" fillId="0" borderId="14" xfId="0" applyNumberFormat="1" applyFont="1" applyFill="1" applyBorder="1" applyAlignment="1">
      <alignment horizontal="distributed" vertical="center" justifyLastLine="1"/>
    </xf>
    <xf numFmtId="49" fontId="5" fillId="0" borderId="7" xfId="0" applyNumberFormat="1" applyFont="1" applyFill="1" applyBorder="1" applyAlignment="1">
      <alignment horizontal="distributed" vertical="center" justifyLastLine="1"/>
    </xf>
    <xf numFmtId="0" fontId="16" fillId="0" borderId="0" xfId="0" applyFont="1" applyFill="1" applyBorder="1" applyAlignment="1">
      <alignment horizontal="distributed" vertical="center" justifyLastLine="1" readingOrder="1"/>
    </xf>
    <xf numFmtId="41" fontId="16" fillId="0" borderId="0" xfId="0" applyNumberFormat="1" applyFont="1" applyFill="1" applyBorder="1" applyAlignment="1">
      <alignment horizontal="distributed" vertical="center" justifyLastLine="1" readingOrder="1"/>
    </xf>
    <xf numFmtId="176" fontId="5" fillId="0" borderId="20"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0" fontId="16" fillId="0" borderId="0" xfId="0" applyFont="1" applyFill="1" applyAlignment="1">
      <alignment horizontal="distributed" vertical="center"/>
    </xf>
    <xf numFmtId="0" fontId="5" fillId="0" borderId="0" xfId="0" applyFont="1" applyFill="1" applyBorder="1" applyAlignment="1">
      <alignment vertical="top" textRotation="255" shrinkToFit="1"/>
    </xf>
    <xf numFmtId="0" fontId="5" fillId="0" borderId="0" xfId="0" applyFont="1" applyFill="1" applyBorder="1" applyAlignment="1">
      <alignment horizontal="distributed" vertical="center" justifyLastLine="1"/>
    </xf>
    <xf numFmtId="0" fontId="8" fillId="0" borderId="0" xfId="0" applyFont="1" applyFill="1" applyBorder="1" applyAlignment="1">
      <alignment horizontal="distributed"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distributed"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Alignment="1">
      <alignment horizontal="distributed" vertical="center"/>
    </xf>
    <xf numFmtId="0" fontId="12" fillId="0" borderId="0" xfId="0" applyFont="1" applyFill="1" applyAlignment="1">
      <alignment horizontal="left" vertical="top" wrapText="1"/>
    </xf>
    <xf numFmtId="0" fontId="12" fillId="0" borderId="0" xfId="0" applyFont="1" applyFill="1" applyAlignment="1">
      <alignment horizontal="left" vertical="center" wrapText="1"/>
    </xf>
    <xf numFmtId="0" fontId="5" fillId="0" borderId="1"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justifyLastLine="1"/>
    </xf>
    <xf numFmtId="0" fontId="5" fillId="0" borderId="7" xfId="0" applyFont="1" applyFill="1" applyBorder="1" applyAlignment="1">
      <alignment horizontal="center" vertical="center" textRotation="255" wrapText="1" justifyLastLine="1"/>
    </xf>
    <xf numFmtId="0" fontId="17" fillId="0" borderId="0" xfId="0" applyFont="1" applyFill="1" applyBorder="1" applyAlignment="1">
      <alignment horizontal="distributed" justifyLastLine="1"/>
    </xf>
    <xf numFmtId="0" fontId="5" fillId="0" borderId="19" xfId="0" applyFont="1" applyFill="1" applyBorder="1" applyAlignment="1">
      <alignment horizontal="center" vertical="center" wrapText="1" justifyLastLine="1"/>
    </xf>
    <xf numFmtId="0" fontId="5" fillId="0" borderId="15" xfId="0" applyFont="1" applyFill="1" applyBorder="1" applyAlignment="1">
      <alignment horizontal="center" vertical="center" wrapText="1" justifyLastLine="1"/>
    </xf>
    <xf numFmtId="0" fontId="5" fillId="0" borderId="18" xfId="0" applyFont="1" applyFill="1" applyBorder="1" applyAlignment="1">
      <alignment horizontal="center" vertical="center" wrapText="1" justifyLastLine="1"/>
    </xf>
    <xf numFmtId="0" fontId="12" fillId="0" borderId="1"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0" borderId="25" xfId="0" applyFont="1" applyFill="1" applyBorder="1" applyAlignment="1">
      <alignment horizontal="distributed" vertical="center" wrapText="1" justifyLastLine="1"/>
    </xf>
    <xf numFmtId="0" fontId="12" fillId="0" borderId="21" xfId="0" applyFont="1" applyFill="1" applyBorder="1" applyAlignment="1">
      <alignment horizontal="distributed" vertical="center" wrapText="1" justifyLastLine="1"/>
    </xf>
    <xf numFmtId="0" fontId="5" fillId="0" borderId="1" xfId="0" applyFont="1" applyFill="1" applyBorder="1" applyAlignment="1">
      <alignment horizontal="center" vertical="center" wrapText="1"/>
    </xf>
    <xf numFmtId="0" fontId="5" fillId="0" borderId="18" xfId="0" applyFont="1" applyFill="1" applyBorder="1" applyAlignment="1">
      <alignment horizontal="distributed" vertical="center" wrapText="1" justifyLastLine="1"/>
    </xf>
    <xf numFmtId="0" fontId="5" fillId="0" borderId="15" xfId="0" applyFont="1" applyFill="1" applyBorder="1" applyAlignment="1">
      <alignment horizontal="distributed" vertical="center" wrapText="1" justifyLastLine="1"/>
    </xf>
    <xf numFmtId="0" fontId="12" fillId="0" borderId="20" xfId="0" applyFont="1" applyFill="1" applyBorder="1" applyAlignment="1">
      <alignment horizontal="center" vertical="distributed" textRotation="255" wrapText="1" justifyLastLine="1"/>
    </xf>
    <xf numFmtId="0" fontId="12" fillId="0" borderId="19" xfId="0" applyFont="1" applyFill="1" applyBorder="1" applyAlignment="1">
      <alignment horizontal="center" vertical="distributed" textRotation="255" wrapText="1" justifyLastLine="1"/>
    </xf>
    <xf numFmtId="0" fontId="12" fillId="0" borderId="15" xfId="0" applyFont="1" applyFill="1" applyBorder="1" applyAlignment="1">
      <alignment horizontal="center" vertical="distributed" textRotation="255" wrapText="1" justifyLastLine="1"/>
    </xf>
    <xf numFmtId="0" fontId="5" fillId="0" borderId="20" xfId="0" applyFont="1" applyFill="1" applyBorder="1" applyAlignment="1">
      <alignment horizontal="center" vertical="distributed" textRotation="255" wrapText="1" justifyLastLine="1"/>
    </xf>
    <xf numFmtId="0" fontId="5" fillId="0" borderId="19" xfId="0" applyFont="1" applyFill="1" applyBorder="1" applyAlignment="1">
      <alignment horizontal="center" vertical="distributed" textRotation="255" wrapText="1" justifyLastLine="1"/>
    </xf>
    <xf numFmtId="0" fontId="5" fillId="0" borderId="15" xfId="0" applyFont="1" applyFill="1" applyBorder="1" applyAlignment="1">
      <alignment horizontal="center" vertical="distributed" textRotation="255" wrapText="1" justifyLastLine="1"/>
    </xf>
    <xf numFmtId="0" fontId="12" fillId="0" borderId="25" xfId="0" applyFont="1" applyFill="1" applyBorder="1" applyAlignment="1">
      <alignment horizontal="distributed" vertical="center" justifyLastLine="1"/>
    </xf>
    <xf numFmtId="0" fontId="12" fillId="0" borderId="24" xfId="0" applyFont="1" applyFill="1" applyBorder="1" applyAlignment="1">
      <alignment horizontal="distributed" vertical="center" justifyLastLine="1"/>
    </xf>
    <xf numFmtId="0" fontId="5" fillId="0" borderId="18" xfId="0" applyFont="1" applyFill="1" applyBorder="1" applyAlignment="1">
      <alignment horizontal="center" vertical="center" textRotation="255" wrapText="1" justifyLastLine="1"/>
    </xf>
    <xf numFmtId="0" fontId="5" fillId="0" borderId="15" xfId="0" applyFont="1" applyFill="1" applyBorder="1" applyAlignment="1">
      <alignment horizontal="center" vertical="center" textRotation="255" wrapText="1" justifyLastLine="1"/>
    </xf>
    <xf numFmtId="0" fontId="12" fillId="0" borderId="25" xfId="0" applyFont="1" applyFill="1" applyBorder="1" applyAlignment="1">
      <alignment horizontal="center" vertical="center" wrapText="1" justifyLastLine="1"/>
    </xf>
    <xf numFmtId="0" fontId="12" fillId="0" borderId="21" xfId="0" applyFont="1" applyFill="1" applyBorder="1" applyAlignment="1">
      <alignment horizontal="center" vertical="center" wrapText="1" justifyLastLine="1"/>
    </xf>
    <xf numFmtId="0" fontId="2" fillId="0" borderId="0" xfId="0" applyFont="1" applyAlignment="1">
      <alignment vertical="center"/>
    </xf>
    <xf numFmtId="0" fontId="5" fillId="0" borderId="0" xfId="0" applyFont="1" applyAlignment="1">
      <alignment horizontal="left"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Alignment="1">
      <alignment horizontal="left" vertical="center" wrapText="1"/>
    </xf>
    <xf numFmtId="0" fontId="2" fillId="0" borderId="14"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Fill="1" applyAlignment="1">
      <alignment vertical="center"/>
    </xf>
    <xf numFmtId="0" fontId="4" fillId="0" borderId="0" xfId="0" applyFont="1" applyAlignment="1">
      <alignment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176" fontId="24" fillId="0" borderId="5" xfId="0" applyNumberFormat="1" applyFont="1" applyFill="1" applyBorder="1" applyAlignment="1">
      <alignment horizontal="right" vertical="center"/>
    </xf>
    <xf numFmtId="176" fontId="36" fillId="0" borderId="5"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176" fontId="36" fillId="0" borderId="0" xfId="0" applyNumberFormat="1" applyFont="1" applyFill="1" applyAlignment="1">
      <alignment horizontal="right" vertical="center"/>
    </xf>
  </cellXfs>
  <cellStyles count="4">
    <cellStyle name="パーセント 2" xfId="1"/>
    <cellStyle name="桁区切り" xfId="3" builtinId="6"/>
    <cellStyle name="桁区切り 2" xfId="2"/>
    <cellStyle name="標準" xfId="0" builtinId="0"/>
  </cellStyles>
  <dxfs count="0"/>
  <tableStyles count="0" defaultTableStyle="TableStyleMedium2" defaultPivotStyle="PivotStyleLight16"/>
  <colors>
    <mruColors>
      <color rgb="FF1D6F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142875</xdr:colOff>
      <xdr:row>6</xdr:row>
      <xdr:rowOff>9525</xdr:rowOff>
    </xdr:from>
    <xdr:to>
      <xdr:col>1</xdr:col>
      <xdr:colOff>9525</xdr:colOff>
      <xdr:row>10</xdr:row>
      <xdr:rowOff>0</xdr:rowOff>
    </xdr:to>
    <xdr:sp macro="" textlink="">
      <xdr:nvSpPr>
        <xdr:cNvPr id="2" name="AutoShape 1"/>
        <xdr:cNvSpPr>
          <a:spLocks/>
        </xdr:cNvSpPr>
      </xdr:nvSpPr>
      <xdr:spPr bwMode="auto">
        <a:xfrm>
          <a:off x="142875" y="1038225"/>
          <a:ext cx="552450" cy="676275"/>
        </a:xfrm>
        <a:prstGeom prst="leftBrace">
          <a:avLst>
            <a:gd name="adj1" fmla="val 4917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6</xdr:row>
      <xdr:rowOff>9525</xdr:rowOff>
    </xdr:from>
    <xdr:to>
      <xdr:col>1</xdr:col>
      <xdr:colOff>66675</xdr:colOff>
      <xdr:row>12</xdr:row>
      <xdr:rowOff>0</xdr:rowOff>
    </xdr:to>
    <xdr:sp macro="" textlink="">
      <xdr:nvSpPr>
        <xdr:cNvPr id="2" name="AutoShape 1"/>
        <xdr:cNvSpPr>
          <a:spLocks/>
        </xdr:cNvSpPr>
      </xdr:nvSpPr>
      <xdr:spPr bwMode="auto">
        <a:xfrm>
          <a:off x="571500" y="742950"/>
          <a:ext cx="47625" cy="733425"/>
        </a:xfrm>
        <a:prstGeom prst="leftBrace">
          <a:avLst>
            <a:gd name="adj1" fmla="val 9232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13</xdr:row>
      <xdr:rowOff>9525</xdr:rowOff>
    </xdr:from>
    <xdr:to>
      <xdr:col>1</xdr:col>
      <xdr:colOff>57150</xdr:colOff>
      <xdr:row>16</xdr:row>
      <xdr:rowOff>0</xdr:rowOff>
    </xdr:to>
    <xdr:sp macro="" textlink="">
      <xdr:nvSpPr>
        <xdr:cNvPr id="3" name="AutoShape 2"/>
        <xdr:cNvSpPr>
          <a:spLocks/>
        </xdr:cNvSpPr>
      </xdr:nvSpPr>
      <xdr:spPr bwMode="auto">
        <a:xfrm>
          <a:off x="571500" y="1581150"/>
          <a:ext cx="38100" cy="361950"/>
        </a:xfrm>
        <a:prstGeom prst="leftBrace">
          <a:avLst>
            <a:gd name="adj1" fmla="val 5678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xdr:row>
      <xdr:rowOff>9525</xdr:rowOff>
    </xdr:from>
    <xdr:to>
      <xdr:col>1</xdr:col>
      <xdr:colOff>57150</xdr:colOff>
      <xdr:row>20</xdr:row>
      <xdr:rowOff>9525</xdr:rowOff>
    </xdr:to>
    <xdr:sp macro="" textlink="">
      <xdr:nvSpPr>
        <xdr:cNvPr id="4" name="AutoShape 3"/>
        <xdr:cNvSpPr>
          <a:spLocks/>
        </xdr:cNvSpPr>
      </xdr:nvSpPr>
      <xdr:spPr bwMode="auto">
        <a:xfrm>
          <a:off x="561975" y="2047875"/>
          <a:ext cx="47625" cy="371475"/>
        </a:xfrm>
        <a:prstGeom prst="leftBrace">
          <a:avLst>
            <a:gd name="adj1" fmla="val 6572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26"/>
  <sheetViews>
    <sheetView tabSelected="1" zoomScaleNormal="100" zoomScaleSheetLayoutView="84" zoomScalePageLayoutView="124" workbookViewId="0"/>
  </sheetViews>
  <sheetFormatPr defaultColWidth="9" defaultRowHeight="10.5"/>
  <cols>
    <col min="1" max="1" width="8.625" style="72" customWidth="1"/>
    <col min="2" max="21" width="9.375" style="72" customWidth="1"/>
    <col min="22" max="16384" width="9" style="72"/>
  </cols>
  <sheetData>
    <row r="1" spans="1:21" ht="12.75" customHeight="1" thickBot="1">
      <c r="A1" s="85" t="s">
        <v>91</v>
      </c>
      <c r="F1" s="1"/>
      <c r="G1" s="86"/>
      <c r="H1" s="86"/>
      <c r="I1" s="86"/>
      <c r="J1" s="86"/>
      <c r="K1" s="86"/>
      <c r="L1" s="86"/>
      <c r="M1" s="86"/>
      <c r="N1" s="86"/>
      <c r="O1" s="86"/>
      <c r="P1" s="86"/>
      <c r="Q1" s="86"/>
      <c r="R1" s="86"/>
      <c r="S1" s="86"/>
      <c r="T1" s="86"/>
      <c r="U1" s="86" t="s">
        <v>92</v>
      </c>
    </row>
    <row r="2" spans="1:21" s="97" customFormat="1" ht="29.25" customHeight="1" thickTop="1">
      <c r="A2" s="87" t="s">
        <v>93</v>
      </c>
      <c r="B2" s="88" t="s">
        <v>64</v>
      </c>
      <c r="C2" s="88" t="s">
        <v>94</v>
      </c>
      <c r="D2" s="88" t="s">
        <v>65</v>
      </c>
      <c r="E2" s="89" t="s">
        <v>72</v>
      </c>
      <c r="F2" s="90" t="s">
        <v>73</v>
      </c>
      <c r="G2" s="91" t="s">
        <v>95</v>
      </c>
      <c r="H2" s="92" t="s">
        <v>96</v>
      </c>
      <c r="I2" s="91" t="s">
        <v>67</v>
      </c>
      <c r="J2" s="91" t="s">
        <v>68</v>
      </c>
      <c r="K2" s="93" t="s">
        <v>97</v>
      </c>
      <c r="L2" s="94" t="s">
        <v>98</v>
      </c>
      <c r="M2" s="91" t="s">
        <v>70</v>
      </c>
      <c r="N2" s="91" t="s">
        <v>71</v>
      </c>
      <c r="O2" s="94" t="s">
        <v>99</v>
      </c>
      <c r="P2" s="95" t="s">
        <v>100</v>
      </c>
      <c r="Q2" s="91" t="s">
        <v>66</v>
      </c>
      <c r="R2" s="96" t="s">
        <v>74</v>
      </c>
      <c r="S2" s="95" t="s">
        <v>101</v>
      </c>
      <c r="T2" s="96" t="s">
        <v>69</v>
      </c>
      <c r="U2" s="93" t="s">
        <v>102</v>
      </c>
    </row>
    <row r="3" spans="1:21" s="97" customFormat="1" ht="3" customHeight="1">
      <c r="A3" s="98"/>
      <c r="B3" s="99"/>
      <c r="C3" s="100"/>
      <c r="D3" s="100"/>
      <c r="E3" s="77"/>
      <c r="F3" s="100"/>
      <c r="G3" s="101"/>
      <c r="H3" s="102"/>
      <c r="I3" s="101"/>
      <c r="J3" s="101"/>
      <c r="K3" s="101"/>
      <c r="L3" s="103"/>
      <c r="M3" s="101"/>
      <c r="N3" s="101"/>
      <c r="O3" s="71"/>
      <c r="P3" s="71"/>
      <c r="Q3" s="103"/>
      <c r="R3" s="101"/>
      <c r="S3" s="101"/>
      <c r="T3" s="101"/>
      <c r="U3" s="101"/>
    </row>
    <row r="4" spans="1:21" ht="15" customHeight="1">
      <c r="A4" s="453" t="s">
        <v>103</v>
      </c>
      <c r="B4" s="104">
        <v>77361</v>
      </c>
      <c r="C4" s="105">
        <v>86</v>
      </c>
      <c r="D4" s="106">
        <v>23395</v>
      </c>
      <c r="E4" s="107">
        <v>670</v>
      </c>
      <c r="F4" s="106">
        <v>702</v>
      </c>
      <c r="G4" s="108">
        <v>283</v>
      </c>
      <c r="H4" s="106">
        <v>11284</v>
      </c>
      <c r="I4" s="105">
        <v>6094</v>
      </c>
      <c r="J4" s="105">
        <v>6224</v>
      </c>
      <c r="K4" s="105">
        <v>75</v>
      </c>
      <c r="L4" s="105">
        <v>205</v>
      </c>
      <c r="M4" s="109">
        <v>1168</v>
      </c>
      <c r="N4" s="109">
        <v>1130</v>
      </c>
      <c r="O4" s="109">
        <v>47</v>
      </c>
      <c r="P4" s="109">
        <v>133</v>
      </c>
      <c r="Q4" s="109">
        <v>6332</v>
      </c>
      <c r="R4" s="109">
        <v>220</v>
      </c>
      <c r="S4" s="109">
        <v>2358</v>
      </c>
      <c r="T4" s="109">
        <v>1309</v>
      </c>
      <c r="U4" s="109">
        <v>15646</v>
      </c>
    </row>
    <row r="5" spans="1:21" ht="15" customHeight="1">
      <c r="A5" s="453" t="s">
        <v>392</v>
      </c>
      <c r="B5" s="104">
        <v>80352</v>
      </c>
      <c r="C5" s="105">
        <v>132</v>
      </c>
      <c r="D5" s="106">
        <v>23565</v>
      </c>
      <c r="E5" s="107">
        <v>809</v>
      </c>
      <c r="F5" s="106">
        <v>744</v>
      </c>
      <c r="G5" s="108">
        <v>300</v>
      </c>
      <c r="H5" s="106">
        <v>11865</v>
      </c>
      <c r="I5" s="105">
        <v>6158</v>
      </c>
      <c r="J5" s="105">
        <v>5055</v>
      </c>
      <c r="K5" s="105">
        <v>82</v>
      </c>
      <c r="L5" s="105">
        <v>205</v>
      </c>
      <c r="M5" s="109">
        <v>1261</v>
      </c>
      <c r="N5" s="109">
        <v>1229</v>
      </c>
      <c r="O5" s="109">
        <v>39</v>
      </c>
      <c r="P5" s="109">
        <v>152</v>
      </c>
      <c r="Q5" s="109">
        <v>7164</v>
      </c>
      <c r="R5" s="109">
        <v>213</v>
      </c>
      <c r="S5" s="109">
        <v>2587</v>
      </c>
      <c r="T5" s="109">
        <v>1354</v>
      </c>
      <c r="U5" s="109">
        <v>17438</v>
      </c>
    </row>
    <row r="6" spans="1:21" ht="15" customHeight="1">
      <c r="A6" s="454" t="s">
        <v>393</v>
      </c>
      <c r="B6" s="104">
        <v>82336</v>
      </c>
      <c r="C6" s="105">
        <v>112</v>
      </c>
      <c r="D6" s="106">
        <v>24030</v>
      </c>
      <c r="E6" s="107">
        <v>837</v>
      </c>
      <c r="F6" s="106">
        <v>704</v>
      </c>
      <c r="G6" s="108">
        <v>300</v>
      </c>
      <c r="H6" s="106">
        <v>12256</v>
      </c>
      <c r="I6" s="105">
        <v>6052</v>
      </c>
      <c r="J6" s="105">
        <v>5052</v>
      </c>
      <c r="K6" s="105">
        <v>77</v>
      </c>
      <c r="L6" s="105">
        <v>187</v>
      </c>
      <c r="M6" s="109">
        <v>1347</v>
      </c>
      <c r="N6" s="109">
        <v>1260</v>
      </c>
      <c r="O6" s="109">
        <v>35</v>
      </c>
      <c r="P6" s="109">
        <v>143</v>
      </c>
      <c r="Q6" s="109">
        <v>7636</v>
      </c>
      <c r="R6" s="109">
        <v>209</v>
      </c>
      <c r="S6" s="109">
        <f>2845-R6</f>
        <v>2636</v>
      </c>
      <c r="T6" s="109">
        <v>1293</v>
      </c>
      <c r="U6" s="109">
        <f>B6-SUM(C6:T6)</f>
        <v>18170</v>
      </c>
    </row>
    <row r="7" spans="1:21" ht="4.5" customHeight="1" thickBot="1">
      <c r="A7" s="110"/>
      <c r="B7" s="111"/>
      <c r="C7" s="112"/>
      <c r="D7" s="113"/>
      <c r="E7" s="114"/>
      <c r="F7" s="113"/>
      <c r="G7" s="115"/>
      <c r="H7" s="116"/>
      <c r="I7" s="117"/>
      <c r="J7" s="115"/>
      <c r="K7" s="115"/>
      <c r="L7" s="116"/>
      <c r="M7" s="116"/>
      <c r="N7" s="116"/>
      <c r="O7" s="116"/>
      <c r="P7" s="116"/>
      <c r="Q7" s="118"/>
      <c r="R7" s="118"/>
      <c r="S7" s="118"/>
      <c r="T7" s="118"/>
      <c r="U7" s="118"/>
    </row>
    <row r="8" spans="1:21" s="97" customFormat="1" ht="28.5" customHeight="1" thickTop="1">
      <c r="A8" s="72"/>
      <c r="G8" s="74"/>
      <c r="T8" s="119"/>
    </row>
    <row r="9" spans="1:21" s="97" customFormat="1" ht="3" customHeight="1">
      <c r="A9" s="72"/>
    </row>
    <row r="10" spans="1:21" ht="12" customHeight="1"/>
    <row r="11" spans="1:21" ht="12" customHeight="1"/>
    <row r="12" spans="1:21" ht="12" customHeight="1"/>
    <row r="13" spans="1:21" ht="3" customHeight="1"/>
    <row r="14" spans="1:21" s="97" customFormat="1" ht="28.5" customHeight="1">
      <c r="A14" s="72"/>
    </row>
    <row r="15" spans="1:21" s="97" customFormat="1" ht="3.75" customHeight="1">
      <c r="A15" s="72"/>
    </row>
    <row r="16" spans="1:21" ht="12" customHeight="1"/>
    <row r="17" spans="1:8" ht="12" customHeight="1"/>
    <row r="18" spans="1:8" ht="12" customHeight="1"/>
    <row r="19" spans="1:8" ht="3" customHeight="1"/>
    <row r="20" spans="1:8" s="97" customFormat="1">
      <c r="A20" s="72"/>
    </row>
    <row r="21" spans="1:8" s="97" customFormat="1" ht="3.75" customHeight="1">
      <c r="A21" s="72"/>
    </row>
    <row r="22" spans="1:8" ht="12" customHeight="1"/>
    <row r="23" spans="1:8" ht="12" customHeight="1"/>
    <row r="24" spans="1:8" ht="12" customHeight="1">
      <c r="H24" s="120"/>
    </row>
    <row r="25" spans="1:8" ht="3.75" customHeight="1"/>
    <row r="26" spans="1:8" ht="4.5" customHeight="1"/>
  </sheetData>
  <phoneticPr fontId="3"/>
  <pageMargins left="0.59055118110236227" right="0.59055118110236227" top="1.5748031496062993" bottom="0.98425196850393704" header="0.70866141732283472" footer="0.51181102362204722"/>
  <pageSetup paperSize="9" fitToWidth="0" fitToHeight="0" orientation="landscape" r:id="rId1"/>
  <headerFooter alignWithMargins="0">
    <oddHeader>&amp;L&amp;10主要死因別死亡者数&amp;R&amp;10&amp;F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27"/>
  <sheetViews>
    <sheetView zoomScaleNormal="100" zoomScaleSheetLayoutView="100" zoomScalePageLayoutView="93" workbookViewId="0"/>
  </sheetViews>
  <sheetFormatPr defaultRowHeight="10.5"/>
  <cols>
    <col min="1" max="1" width="1.625" style="249" customWidth="1"/>
    <col min="2" max="2" width="17.375" style="250" customWidth="1"/>
    <col min="3" max="3" width="1.25" style="250" customWidth="1"/>
    <col min="4" max="4" width="8.125" style="249" customWidth="1"/>
    <col min="5" max="5" width="8.25" style="249" customWidth="1"/>
    <col min="6" max="6" width="8.5" style="249" bestFit="1" customWidth="1"/>
    <col min="7" max="7" width="8.25" style="249" customWidth="1"/>
    <col min="8" max="9" width="8.375" style="249" bestFit="1" customWidth="1"/>
    <col min="10" max="10" width="6.875" style="249" customWidth="1"/>
    <col min="11" max="11" width="8.25" style="249" customWidth="1"/>
    <col min="12" max="12" width="5.5" style="249" customWidth="1"/>
    <col min="13" max="15" width="5.75" style="249" customWidth="1"/>
    <col min="16" max="16" width="5.625" style="249" customWidth="1"/>
    <col min="17" max="18" width="5.75" style="249" customWidth="1"/>
    <col min="19" max="19" width="4.625" style="249" customWidth="1"/>
    <col min="20" max="20" width="7.25" style="249" customWidth="1"/>
    <col min="21" max="21" width="5.625" style="249" customWidth="1"/>
    <col min="22" max="16384" width="9" style="249"/>
  </cols>
  <sheetData>
    <row r="1" spans="1:23" ht="15.75" customHeight="1" thickBot="1">
      <c r="B1" s="249" t="s">
        <v>260</v>
      </c>
      <c r="W1" s="284" t="s">
        <v>259</v>
      </c>
    </row>
    <row r="2" spans="1:23" ht="23.25" customHeight="1" thickTop="1">
      <c r="A2" s="547" t="s">
        <v>258</v>
      </c>
      <c r="B2" s="548"/>
      <c r="C2" s="283"/>
      <c r="D2" s="551" t="s">
        <v>257</v>
      </c>
      <c r="E2" s="551"/>
      <c r="F2" s="551" t="s">
        <v>256</v>
      </c>
      <c r="G2" s="551"/>
      <c r="H2" s="552" t="s">
        <v>255</v>
      </c>
      <c r="I2" s="553"/>
      <c r="J2" s="567" t="s">
        <v>254</v>
      </c>
      <c r="K2" s="568"/>
      <c r="L2" s="557" t="s">
        <v>253</v>
      </c>
      <c r="M2" s="560" t="s">
        <v>252</v>
      </c>
      <c r="N2" s="551" t="s">
        <v>251</v>
      </c>
      <c r="O2" s="551"/>
      <c r="P2" s="551"/>
      <c r="Q2" s="551"/>
      <c r="R2" s="551"/>
      <c r="S2" s="551"/>
      <c r="T2" s="551"/>
      <c r="U2" s="563" t="s">
        <v>250</v>
      </c>
      <c r="V2" s="564"/>
      <c r="W2" s="564"/>
    </row>
    <row r="3" spans="1:23" s="282" customFormat="1" ht="14.25" customHeight="1">
      <c r="A3" s="549"/>
      <c r="B3" s="550"/>
      <c r="C3" s="277"/>
      <c r="D3" s="555" t="s">
        <v>247</v>
      </c>
      <c r="E3" s="555" t="s">
        <v>249</v>
      </c>
      <c r="F3" s="555" t="s">
        <v>247</v>
      </c>
      <c r="G3" s="555" t="s">
        <v>248</v>
      </c>
      <c r="H3" s="555" t="s">
        <v>247</v>
      </c>
      <c r="I3" s="554" t="s">
        <v>246</v>
      </c>
      <c r="J3" s="543" t="s">
        <v>245</v>
      </c>
      <c r="K3" s="545" t="s">
        <v>244</v>
      </c>
      <c r="L3" s="558"/>
      <c r="M3" s="561"/>
      <c r="N3" s="546" t="s">
        <v>243</v>
      </c>
      <c r="O3" s="546"/>
      <c r="P3" s="546" t="s">
        <v>242</v>
      </c>
      <c r="Q3" s="546"/>
      <c r="R3" s="546"/>
      <c r="S3" s="546"/>
      <c r="T3" s="546"/>
      <c r="U3" s="565" t="s">
        <v>241</v>
      </c>
      <c r="V3" s="539" t="s">
        <v>240</v>
      </c>
      <c r="W3" s="540" t="s">
        <v>239</v>
      </c>
    </row>
    <row r="4" spans="1:23" ht="47.25" customHeight="1">
      <c r="A4" s="549"/>
      <c r="B4" s="550"/>
      <c r="C4" s="281"/>
      <c r="D4" s="556"/>
      <c r="E4" s="556"/>
      <c r="F4" s="556"/>
      <c r="G4" s="556"/>
      <c r="H4" s="556"/>
      <c r="I4" s="554"/>
      <c r="J4" s="544"/>
      <c r="K4" s="544"/>
      <c r="L4" s="559"/>
      <c r="M4" s="562"/>
      <c r="N4" s="280" t="s">
        <v>238</v>
      </c>
      <c r="O4" s="455" t="s">
        <v>233</v>
      </c>
      <c r="P4" s="279" t="s">
        <v>237</v>
      </c>
      <c r="Q4" s="279" t="s">
        <v>236</v>
      </c>
      <c r="R4" s="279" t="s">
        <v>235</v>
      </c>
      <c r="S4" s="279" t="s">
        <v>234</v>
      </c>
      <c r="T4" s="455" t="s">
        <v>233</v>
      </c>
      <c r="U4" s="566"/>
      <c r="V4" s="539"/>
      <c r="W4" s="541"/>
    </row>
    <row r="5" spans="1:23" ht="7.5" customHeight="1">
      <c r="A5" s="278"/>
      <c r="B5" s="278"/>
      <c r="C5" s="277"/>
      <c r="D5" s="276"/>
      <c r="E5" s="173"/>
      <c r="F5" s="173"/>
      <c r="G5" s="173"/>
      <c r="H5" s="173"/>
      <c r="I5" s="173"/>
      <c r="J5" s="132"/>
      <c r="K5" s="132"/>
      <c r="L5" s="173"/>
      <c r="M5" s="275"/>
      <c r="N5" s="271"/>
      <c r="O5" s="274"/>
      <c r="P5" s="272"/>
      <c r="Q5" s="272"/>
      <c r="R5" s="273"/>
      <c r="S5" s="272"/>
      <c r="T5" s="272"/>
      <c r="U5" s="270"/>
      <c r="V5" s="271"/>
      <c r="W5" s="270"/>
    </row>
    <row r="6" spans="1:23" s="265" customFormat="1" ht="13.5" customHeight="1">
      <c r="A6" s="542" t="s">
        <v>232</v>
      </c>
      <c r="B6" s="542"/>
      <c r="C6" s="267"/>
      <c r="D6" s="269">
        <v>4835</v>
      </c>
      <c r="E6" s="266">
        <v>10806</v>
      </c>
      <c r="F6" s="266">
        <v>11694</v>
      </c>
      <c r="G6" s="266">
        <v>37602</v>
      </c>
      <c r="H6" s="266">
        <v>4530</v>
      </c>
      <c r="I6" s="266">
        <v>2641</v>
      </c>
      <c r="J6" s="266">
        <v>1341</v>
      </c>
      <c r="K6" s="266">
        <v>51525</v>
      </c>
      <c r="L6" s="266">
        <v>718</v>
      </c>
      <c r="M6" s="266">
        <v>4</v>
      </c>
      <c r="N6" s="268">
        <v>1</v>
      </c>
      <c r="O6" s="266">
        <v>135</v>
      </c>
      <c r="P6" s="266">
        <v>140</v>
      </c>
      <c r="Q6" s="266">
        <v>105</v>
      </c>
      <c r="R6" s="266">
        <v>88</v>
      </c>
      <c r="S6" s="266">
        <v>52</v>
      </c>
      <c r="T6" s="266">
        <v>546</v>
      </c>
      <c r="U6" s="266">
        <v>58</v>
      </c>
      <c r="V6" s="266">
        <v>23</v>
      </c>
      <c r="W6" s="266">
        <v>113</v>
      </c>
    </row>
    <row r="7" spans="1:23" s="265" customFormat="1" ht="14.1" customHeight="1">
      <c r="A7" s="542" t="s">
        <v>231</v>
      </c>
      <c r="B7" s="542"/>
      <c r="C7" s="267"/>
      <c r="D7" s="269">
        <v>4746</v>
      </c>
      <c r="E7" s="266">
        <v>10631</v>
      </c>
      <c r="F7" s="266">
        <v>11848</v>
      </c>
      <c r="G7" s="266">
        <v>37474</v>
      </c>
      <c r="H7" s="266">
        <v>4370</v>
      </c>
      <c r="I7" s="266">
        <v>2503</v>
      </c>
      <c r="J7" s="266">
        <v>1341</v>
      </c>
      <c r="K7" s="266">
        <v>55024</v>
      </c>
      <c r="L7" s="266">
        <v>788</v>
      </c>
      <c r="M7" s="266">
        <v>4</v>
      </c>
      <c r="N7" s="268">
        <v>1</v>
      </c>
      <c r="O7" s="266">
        <v>133</v>
      </c>
      <c r="P7" s="266">
        <v>133</v>
      </c>
      <c r="Q7" s="266">
        <v>105</v>
      </c>
      <c r="R7" s="266">
        <v>89</v>
      </c>
      <c r="S7" s="266">
        <v>49</v>
      </c>
      <c r="T7" s="266">
        <v>551</v>
      </c>
      <c r="U7" s="266">
        <v>51</v>
      </c>
      <c r="V7" s="266">
        <v>23</v>
      </c>
      <c r="W7" s="266">
        <v>112</v>
      </c>
    </row>
    <row r="8" spans="1:23" s="265" customFormat="1" ht="14.1" customHeight="1">
      <c r="A8" s="542" t="s">
        <v>230</v>
      </c>
      <c r="B8" s="542"/>
      <c r="C8" s="267"/>
      <c r="D8" s="266">
        <f t="shared" ref="D8:W8" si="0">SUM(D10:D23)</f>
        <v>4688</v>
      </c>
      <c r="E8" s="266">
        <f t="shared" si="0"/>
        <v>10384</v>
      </c>
      <c r="F8" s="266">
        <f t="shared" si="0"/>
        <v>12001</v>
      </c>
      <c r="G8" s="266">
        <f t="shared" si="0"/>
        <v>37509</v>
      </c>
      <c r="H8" s="266">
        <f t="shared" si="0"/>
        <v>4168</v>
      </c>
      <c r="I8" s="266">
        <f t="shared" si="0"/>
        <v>2417</v>
      </c>
      <c r="J8" s="266">
        <f t="shared" si="0"/>
        <v>1349</v>
      </c>
      <c r="K8" s="266">
        <f t="shared" si="0"/>
        <v>57184</v>
      </c>
      <c r="L8" s="266">
        <f t="shared" si="0"/>
        <v>815</v>
      </c>
      <c r="M8" s="266">
        <f t="shared" si="0"/>
        <v>4</v>
      </c>
      <c r="N8" s="266">
        <f t="shared" si="0"/>
        <v>1</v>
      </c>
      <c r="O8" s="266">
        <f t="shared" si="0"/>
        <v>131</v>
      </c>
      <c r="P8" s="266">
        <f t="shared" si="0"/>
        <v>127</v>
      </c>
      <c r="Q8" s="266">
        <f t="shared" si="0"/>
        <v>103</v>
      </c>
      <c r="R8" s="266">
        <f t="shared" si="0"/>
        <v>85</v>
      </c>
      <c r="S8" s="266">
        <f t="shared" si="0"/>
        <v>52</v>
      </c>
      <c r="T8" s="266">
        <f t="shared" si="0"/>
        <v>549</v>
      </c>
      <c r="U8" s="266">
        <f t="shared" si="0"/>
        <v>51</v>
      </c>
      <c r="V8" s="266">
        <f t="shared" si="0"/>
        <v>24</v>
      </c>
      <c r="W8" s="266">
        <f t="shared" si="0"/>
        <v>115</v>
      </c>
    </row>
    <row r="9" spans="1:23" ht="7.5" customHeight="1">
      <c r="C9" s="264"/>
      <c r="D9" s="263"/>
      <c r="E9" s="262"/>
      <c r="F9" s="262"/>
      <c r="G9" s="262"/>
      <c r="H9" s="262"/>
      <c r="I9" s="262"/>
      <c r="J9" s="262"/>
      <c r="K9" s="262"/>
      <c r="L9" s="262"/>
      <c r="M9" s="262"/>
      <c r="N9" s="262"/>
      <c r="O9" s="262"/>
      <c r="P9" s="262"/>
      <c r="Q9" s="262"/>
      <c r="R9" s="262"/>
      <c r="S9" s="262"/>
      <c r="T9" s="262"/>
      <c r="U9" s="262"/>
      <c r="V9" s="262"/>
      <c r="W9" s="262"/>
    </row>
    <row r="10" spans="1:23" ht="12" customHeight="1">
      <c r="B10" s="161" t="s">
        <v>25</v>
      </c>
      <c r="C10" s="6"/>
      <c r="D10" s="255">
        <v>1660</v>
      </c>
      <c r="E10" s="254">
        <v>3682</v>
      </c>
      <c r="F10" s="254">
        <v>4516</v>
      </c>
      <c r="G10" s="254">
        <v>15622</v>
      </c>
      <c r="H10" s="254">
        <v>1586</v>
      </c>
      <c r="I10" s="254">
        <v>947</v>
      </c>
      <c r="J10" s="254">
        <v>237</v>
      </c>
      <c r="K10" s="254">
        <v>23374</v>
      </c>
      <c r="L10" s="254">
        <v>169</v>
      </c>
      <c r="M10" s="254">
        <v>0</v>
      </c>
      <c r="N10" s="254">
        <v>1</v>
      </c>
      <c r="O10" s="254">
        <v>13</v>
      </c>
      <c r="P10" s="254">
        <v>55</v>
      </c>
      <c r="Q10" s="254">
        <v>25</v>
      </c>
      <c r="R10" s="254">
        <v>41</v>
      </c>
      <c r="S10" s="254">
        <v>23</v>
      </c>
      <c r="T10" s="254">
        <v>138</v>
      </c>
      <c r="U10" s="254">
        <v>27</v>
      </c>
      <c r="V10" s="254">
        <v>7</v>
      </c>
      <c r="W10" s="254">
        <v>57</v>
      </c>
    </row>
    <row r="11" spans="1:23" ht="12" customHeight="1">
      <c r="B11" s="161" t="s">
        <v>26</v>
      </c>
      <c r="C11" s="6"/>
      <c r="D11" s="255">
        <v>629</v>
      </c>
      <c r="E11" s="254">
        <v>1402</v>
      </c>
      <c r="F11" s="254">
        <v>1584</v>
      </c>
      <c r="G11" s="254">
        <v>4967</v>
      </c>
      <c r="H11" s="254">
        <v>737</v>
      </c>
      <c r="I11" s="254">
        <v>359</v>
      </c>
      <c r="J11" s="254">
        <v>61</v>
      </c>
      <c r="K11" s="254">
        <v>4407</v>
      </c>
      <c r="L11" s="254">
        <v>60</v>
      </c>
      <c r="M11" s="254">
        <v>3</v>
      </c>
      <c r="N11" s="254">
        <v>0</v>
      </c>
      <c r="O11" s="254">
        <v>54</v>
      </c>
      <c r="P11" s="254">
        <v>35</v>
      </c>
      <c r="Q11" s="254">
        <v>77</v>
      </c>
      <c r="R11" s="254">
        <v>6</v>
      </c>
      <c r="S11" s="254">
        <v>4</v>
      </c>
      <c r="T11" s="254">
        <v>48</v>
      </c>
      <c r="U11" s="254">
        <v>4</v>
      </c>
      <c r="V11" s="254">
        <v>7</v>
      </c>
      <c r="W11" s="254">
        <v>27</v>
      </c>
    </row>
    <row r="12" spans="1:23" ht="12" customHeight="1">
      <c r="B12" s="161" t="s">
        <v>229</v>
      </c>
      <c r="C12" s="6"/>
      <c r="D12" s="255">
        <v>488</v>
      </c>
      <c r="E12" s="254">
        <v>955</v>
      </c>
      <c r="F12" s="254">
        <v>985</v>
      </c>
      <c r="G12" s="254">
        <v>2654</v>
      </c>
      <c r="H12" s="254">
        <v>346</v>
      </c>
      <c r="I12" s="254">
        <v>244</v>
      </c>
      <c r="J12" s="254">
        <v>80</v>
      </c>
      <c r="K12" s="254">
        <v>3382</v>
      </c>
      <c r="L12" s="254">
        <v>36</v>
      </c>
      <c r="M12" s="254">
        <v>0</v>
      </c>
      <c r="N12" s="254">
        <v>0</v>
      </c>
      <c r="O12" s="254">
        <v>7</v>
      </c>
      <c r="P12" s="254">
        <v>6</v>
      </c>
      <c r="Q12" s="254">
        <v>0</v>
      </c>
      <c r="R12" s="254">
        <v>5</v>
      </c>
      <c r="S12" s="254">
        <v>3</v>
      </c>
      <c r="T12" s="254">
        <v>27</v>
      </c>
      <c r="U12" s="254">
        <v>1</v>
      </c>
      <c r="V12" s="254">
        <v>2</v>
      </c>
      <c r="W12" s="254">
        <v>7</v>
      </c>
    </row>
    <row r="13" spans="1:23" ht="12" customHeight="1">
      <c r="B13" s="161" t="s">
        <v>28</v>
      </c>
      <c r="C13" s="6"/>
      <c r="D13" s="255">
        <v>264</v>
      </c>
      <c r="E13" s="254">
        <v>484</v>
      </c>
      <c r="F13" s="254">
        <v>702</v>
      </c>
      <c r="G13" s="254">
        <v>1776</v>
      </c>
      <c r="H13" s="254">
        <v>199</v>
      </c>
      <c r="I13" s="254">
        <v>94</v>
      </c>
      <c r="J13" s="254">
        <v>56</v>
      </c>
      <c r="K13" s="254">
        <v>1850</v>
      </c>
      <c r="L13" s="254">
        <v>15</v>
      </c>
      <c r="M13" s="254">
        <v>1</v>
      </c>
      <c r="N13" s="254" t="s">
        <v>228</v>
      </c>
      <c r="O13" s="254">
        <v>7</v>
      </c>
      <c r="P13" s="254">
        <v>14</v>
      </c>
      <c r="Q13" s="254" t="s">
        <v>228</v>
      </c>
      <c r="R13" s="254">
        <v>7</v>
      </c>
      <c r="S13" s="254">
        <v>7</v>
      </c>
      <c r="T13" s="254">
        <v>9</v>
      </c>
      <c r="U13" s="254">
        <v>1</v>
      </c>
      <c r="V13" s="254">
        <v>1</v>
      </c>
      <c r="W13" s="254">
        <v>5</v>
      </c>
    </row>
    <row r="14" spans="1:23" ht="12" customHeight="1">
      <c r="B14" s="261" t="s">
        <v>227</v>
      </c>
      <c r="C14" s="6"/>
      <c r="D14" s="255">
        <v>200</v>
      </c>
      <c r="E14" s="254">
        <v>414</v>
      </c>
      <c r="F14" s="254">
        <v>705</v>
      </c>
      <c r="G14" s="254">
        <v>2384</v>
      </c>
      <c r="H14" s="254">
        <v>198</v>
      </c>
      <c r="I14" s="254">
        <v>107</v>
      </c>
      <c r="J14" s="254">
        <v>44</v>
      </c>
      <c r="K14" s="254">
        <v>2047</v>
      </c>
      <c r="L14" s="254">
        <v>33</v>
      </c>
      <c r="M14" s="254">
        <v>0</v>
      </c>
      <c r="N14" s="254">
        <v>0</v>
      </c>
      <c r="O14" s="254">
        <v>6</v>
      </c>
      <c r="P14" s="254">
        <v>3</v>
      </c>
      <c r="Q14" s="254">
        <v>0</v>
      </c>
      <c r="R14" s="254">
        <v>3</v>
      </c>
      <c r="S14" s="254">
        <v>9</v>
      </c>
      <c r="T14" s="254">
        <v>17</v>
      </c>
      <c r="U14" s="254">
        <v>1</v>
      </c>
      <c r="V14" s="254">
        <v>0</v>
      </c>
      <c r="W14" s="254">
        <v>5</v>
      </c>
    </row>
    <row r="15" spans="1:23" s="257" customFormat="1" ht="22.5" customHeight="1">
      <c r="A15" s="260"/>
      <c r="B15" s="259" t="s">
        <v>226</v>
      </c>
      <c r="C15" s="258"/>
      <c r="D15" s="255">
        <v>156</v>
      </c>
      <c r="E15" s="254">
        <v>306</v>
      </c>
      <c r="F15" s="254">
        <v>411</v>
      </c>
      <c r="G15" s="254">
        <v>1179</v>
      </c>
      <c r="H15" s="254">
        <v>106</v>
      </c>
      <c r="I15" s="254">
        <v>70</v>
      </c>
      <c r="J15" s="254">
        <v>11</v>
      </c>
      <c r="K15" s="254">
        <v>329</v>
      </c>
      <c r="L15" s="254">
        <v>7</v>
      </c>
      <c r="M15" s="254">
        <v>0</v>
      </c>
      <c r="N15" s="254">
        <v>0</v>
      </c>
      <c r="O15" s="254">
        <v>2</v>
      </c>
      <c r="P15" s="254">
        <v>1</v>
      </c>
      <c r="Q15" s="254">
        <v>0</v>
      </c>
      <c r="R15" s="254">
        <v>2</v>
      </c>
      <c r="S15" s="254">
        <v>0</v>
      </c>
      <c r="T15" s="254">
        <v>28</v>
      </c>
      <c r="U15" s="254">
        <v>1</v>
      </c>
      <c r="V15" s="254">
        <v>1</v>
      </c>
      <c r="W15" s="254">
        <v>1</v>
      </c>
    </row>
    <row r="16" spans="1:23" ht="35.25" customHeight="1">
      <c r="B16" s="256" t="s">
        <v>225</v>
      </c>
      <c r="C16" s="6"/>
      <c r="D16" s="255">
        <v>229</v>
      </c>
      <c r="E16" s="254">
        <v>916</v>
      </c>
      <c r="F16" s="254">
        <v>431</v>
      </c>
      <c r="G16" s="254">
        <v>1358</v>
      </c>
      <c r="H16" s="254">
        <v>161</v>
      </c>
      <c r="I16" s="254">
        <v>106</v>
      </c>
      <c r="J16" s="254">
        <v>19</v>
      </c>
      <c r="K16" s="254">
        <v>1462</v>
      </c>
      <c r="L16" s="254">
        <v>7</v>
      </c>
      <c r="M16" s="254">
        <v>0</v>
      </c>
      <c r="N16" s="254">
        <v>0</v>
      </c>
      <c r="O16" s="254">
        <v>5</v>
      </c>
      <c r="P16" s="254">
        <v>1</v>
      </c>
      <c r="Q16" s="254">
        <v>0</v>
      </c>
      <c r="R16" s="254">
        <v>2</v>
      </c>
      <c r="S16" s="254">
        <v>0</v>
      </c>
      <c r="T16" s="254">
        <v>12</v>
      </c>
      <c r="U16" s="254">
        <v>3</v>
      </c>
      <c r="V16" s="254">
        <v>3</v>
      </c>
      <c r="W16" s="254">
        <v>0</v>
      </c>
    </row>
    <row r="17" spans="1:23" ht="35.25" customHeight="1">
      <c r="B17" s="256" t="s">
        <v>224</v>
      </c>
      <c r="C17" s="6"/>
      <c r="D17" s="255">
        <v>108</v>
      </c>
      <c r="E17" s="254">
        <v>241</v>
      </c>
      <c r="F17" s="254">
        <v>475</v>
      </c>
      <c r="G17" s="254">
        <v>1322</v>
      </c>
      <c r="H17" s="254">
        <v>128</v>
      </c>
      <c r="I17" s="254">
        <v>78</v>
      </c>
      <c r="J17" s="254">
        <v>53</v>
      </c>
      <c r="K17" s="254">
        <v>1821</v>
      </c>
      <c r="L17" s="254">
        <v>136</v>
      </c>
      <c r="M17" s="254">
        <v>0</v>
      </c>
      <c r="N17" s="254">
        <v>0</v>
      </c>
      <c r="O17" s="254">
        <v>7</v>
      </c>
      <c r="P17" s="254">
        <v>6</v>
      </c>
      <c r="Q17" s="254">
        <v>0</v>
      </c>
      <c r="R17" s="254">
        <v>0</v>
      </c>
      <c r="S17" s="254">
        <v>1</v>
      </c>
      <c r="T17" s="254">
        <v>27</v>
      </c>
      <c r="U17" s="254">
        <v>1</v>
      </c>
      <c r="V17" s="254">
        <v>0</v>
      </c>
      <c r="W17" s="254">
        <v>4</v>
      </c>
    </row>
    <row r="18" spans="1:23" ht="30.75" customHeight="1">
      <c r="B18" s="256" t="s">
        <v>223</v>
      </c>
      <c r="C18" s="6"/>
      <c r="D18" s="255">
        <v>191</v>
      </c>
      <c r="E18" s="254">
        <v>339</v>
      </c>
      <c r="F18" s="254">
        <v>465</v>
      </c>
      <c r="G18" s="254">
        <v>1357</v>
      </c>
      <c r="H18" s="254">
        <v>170</v>
      </c>
      <c r="I18" s="254">
        <v>95</v>
      </c>
      <c r="J18" s="254">
        <v>578</v>
      </c>
      <c r="K18" s="254">
        <v>12214</v>
      </c>
      <c r="L18" s="254">
        <v>244</v>
      </c>
      <c r="M18" s="254">
        <v>0</v>
      </c>
      <c r="N18" s="254">
        <v>0</v>
      </c>
      <c r="O18" s="254">
        <v>14</v>
      </c>
      <c r="P18" s="254">
        <v>1</v>
      </c>
      <c r="Q18" s="254">
        <v>1</v>
      </c>
      <c r="R18" s="254">
        <v>8</v>
      </c>
      <c r="S18" s="254">
        <v>2</v>
      </c>
      <c r="T18" s="254">
        <v>157</v>
      </c>
      <c r="U18" s="254">
        <v>3</v>
      </c>
      <c r="V18" s="254">
        <v>2</v>
      </c>
      <c r="W18" s="254">
        <v>0</v>
      </c>
    </row>
    <row r="19" spans="1:23" ht="33.75" customHeight="1">
      <c r="B19" s="256" t="s">
        <v>222</v>
      </c>
      <c r="C19" s="6"/>
      <c r="D19" s="255">
        <v>39</v>
      </c>
      <c r="E19" s="254">
        <v>81</v>
      </c>
      <c r="F19" s="254">
        <v>78</v>
      </c>
      <c r="G19" s="254">
        <v>133</v>
      </c>
      <c r="H19" s="254">
        <v>15</v>
      </c>
      <c r="I19" s="254">
        <v>11</v>
      </c>
      <c r="J19" s="254">
        <v>32</v>
      </c>
      <c r="K19" s="254">
        <v>612</v>
      </c>
      <c r="L19" s="254">
        <v>37</v>
      </c>
      <c r="M19" s="254">
        <v>0</v>
      </c>
      <c r="N19" s="254">
        <v>0</v>
      </c>
      <c r="O19" s="254">
        <v>1</v>
      </c>
      <c r="P19" s="254">
        <v>1</v>
      </c>
      <c r="Q19" s="254">
        <v>0</v>
      </c>
      <c r="R19" s="254">
        <v>0</v>
      </c>
      <c r="S19" s="254">
        <v>0</v>
      </c>
      <c r="T19" s="254">
        <v>5</v>
      </c>
      <c r="U19" s="254">
        <v>1</v>
      </c>
      <c r="V19" s="254">
        <v>0</v>
      </c>
      <c r="W19" s="254">
        <v>0</v>
      </c>
    </row>
    <row r="20" spans="1:23" ht="33" customHeight="1">
      <c r="B20" s="256" t="s">
        <v>221</v>
      </c>
      <c r="C20" s="6"/>
      <c r="D20" s="255">
        <v>159</v>
      </c>
      <c r="E20" s="254">
        <v>369</v>
      </c>
      <c r="F20" s="254">
        <v>351</v>
      </c>
      <c r="G20" s="254">
        <v>1000</v>
      </c>
      <c r="H20" s="254">
        <v>93</v>
      </c>
      <c r="I20" s="254">
        <v>49</v>
      </c>
      <c r="J20" s="254">
        <v>65</v>
      </c>
      <c r="K20" s="254">
        <v>1396</v>
      </c>
      <c r="L20" s="254">
        <v>24</v>
      </c>
      <c r="M20" s="254">
        <v>0</v>
      </c>
      <c r="N20" s="254">
        <v>0</v>
      </c>
      <c r="O20" s="254">
        <v>4</v>
      </c>
      <c r="P20" s="254">
        <v>0</v>
      </c>
      <c r="Q20" s="254">
        <v>0</v>
      </c>
      <c r="R20" s="254">
        <v>4</v>
      </c>
      <c r="S20" s="254">
        <v>0</v>
      </c>
      <c r="T20" s="254">
        <v>9</v>
      </c>
      <c r="U20" s="254">
        <v>0</v>
      </c>
      <c r="V20" s="254">
        <v>1</v>
      </c>
      <c r="W20" s="254">
        <v>3</v>
      </c>
    </row>
    <row r="21" spans="1:23" ht="47.25" customHeight="1">
      <c r="B21" s="256" t="s">
        <v>220</v>
      </c>
      <c r="C21" s="6"/>
      <c r="D21" s="255">
        <v>313</v>
      </c>
      <c r="E21" s="254">
        <v>603</v>
      </c>
      <c r="F21" s="254">
        <v>684</v>
      </c>
      <c r="G21" s="254">
        <v>2144</v>
      </c>
      <c r="H21" s="254">
        <v>242</v>
      </c>
      <c r="I21" s="254">
        <v>136</v>
      </c>
      <c r="J21" s="254">
        <v>72</v>
      </c>
      <c r="K21" s="254">
        <v>3373</v>
      </c>
      <c r="L21" s="254">
        <v>17</v>
      </c>
      <c r="M21" s="254">
        <v>0</v>
      </c>
      <c r="N21" s="254">
        <v>0</v>
      </c>
      <c r="O21" s="254">
        <v>5</v>
      </c>
      <c r="P21" s="254">
        <v>1</v>
      </c>
      <c r="Q21" s="254">
        <v>0</v>
      </c>
      <c r="R21" s="254">
        <v>6</v>
      </c>
      <c r="S21" s="254">
        <v>3</v>
      </c>
      <c r="T21" s="254">
        <v>37</v>
      </c>
      <c r="U21" s="254">
        <v>4</v>
      </c>
      <c r="V21" s="254">
        <v>0</v>
      </c>
      <c r="W21" s="254">
        <v>5</v>
      </c>
    </row>
    <row r="22" spans="1:23" ht="33" customHeight="1">
      <c r="B22" s="256" t="s">
        <v>219</v>
      </c>
      <c r="C22" s="6"/>
      <c r="D22" s="255">
        <v>186</v>
      </c>
      <c r="E22" s="254">
        <v>468</v>
      </c>
      <c r="F22" s="254">
        <v>446</v>
      </c>
      <c r="G22" s="254">
        <v>1323</v>
      </c>
      <c r="H22" s="254">
        <v>148</v>
      </c>
      <c r="I22" s="254">
        <v>97</v>
      </c>
      <c r="J22" s="254">
        <v>15</v>
      </c>
      <c r="K22" s="254">
        <v>523</v>
      </c>
      <c r="L22" s="254">
        <v>0</v>
      </c>
      <c r="M22" s="254">
        <v>0</v>
      </c>
      <c r="N22" s="254">
        <v>0</v>
      </c>
      <c r="O22" s="254">
        <v>3</v>
      </c>
      <c r="P22" s="254">
        <v>3</v>
      </c>
      <c r="Q22" s="254">
        <v>0</v>
      </c>
      <c r="R22" s="254">
        <v>1</v>
      </c>
      <c r="S22" s="254">
        <v>0</v>
      </c>
      <c r="T22" s="254">
        <v>17</v>
      </c>
      <c r="U22" s="254">
        <v>2</v>
      </c>
      <c r="V22" s="254">
        <v>0</v>
      </c>
      <c r="W22" s="254">
        <v>1</v>
      </c>
    </row>
    <row r="23" spans="1:23" ht="54.75" customHeight="1">
      <c r="B23" s="256" t="s">
        <v>218</v>
      </c>
      <c r="C23" s="6"/>
      <c r="D23" s="255">
        <v>66</v>
      </c>
      <c r="E23" s="254">
        <v>124</v>
      </c>
      <c r="F23" s="254">
        <v>168</v>
      </c>
      <c r="G23" s="254">
        <v>290</v>
      </c>
      <c r="H23" s="254">
        <v>39</v>
      </c>
      <c r="I23" s="254">
        <v>24</v>
      </c>
      <c r="J23" s="254">
        <v>26</v>
      </c>
      <c r="K23" s="254">
        <v>394</v>
      </c>
      <c r="L23" s="254">
        <v>30</v>
      </c>
      <c r="M23" s="254">
        <v>0</v>
      </c>
      <c r="N23" s="254">
        <v>0</v>
      </c>
      <c r="O23" s="254">
        <v>3</v>
      </c>
      <c r="P23" s="254">
        <v>0</v>
      </c>
      <c r="Q23" s="254">
        <v>0</v>
      </c>
      <c r="R23" s="254">
        <v>0</v>
      </c>
      <c r="S23" s="254">
        <v>0</v>
      </c>
      <c r="T23" s="254">
        <v>18</v>
      </c>
      <c r="U23" s="254">
        <v>2</v>
      </c>
      <c r="V23" s="254">
        <v>0</v>
      </c>
      <c r="W23" s="254">
        <v>0</v>
      </c>
    </row>
    <row r="24" spans="1:23" s="7" customFormat="1" ht="20.25" customHeight="1" thickBot="1">
      <c r="A24" s="44"/>
      <c r="B24" s="253"/>
      <c r="C24" s="253"/>
      <c r="D24" s="252"/>
      <c r="E24" s="252"/>
      <c r="F24" s="252"/>
      <c r="G24" s="252"/>
      <c r="H24" s="252"/>
      <c r="I24" s="252"/>
      <c r="J24" s="252"/>
      <c r="K24" s="252"/>
      <c r="L24" s="252"/>
      <c r="M24" s="252"/>
      <c r="N24" s="252"/>
      <c r="O24" s="252"/>
      <c r="P24" s="252"/>
      <c r="Q24" s="252"/>
      <c r="R24" s="252"/>
      <c r="S24" s="252"/>
      <c r="T24" s="252"/>
      <c r="U24" s="252"/>
      <c r="V24" s="252"/>
      <c r="W24" s="252"/>
    </row>
    <row r="25" spans="1:23" ht="3.75" customHeight="1" thickTop="1">
      <c r="D25" s="251"/>
      <c r="E25" s="251"/>
      <c r="F25" s="251"/>
      <c r="G25" s="251"/>
      <c r="H25" s="251"/>
      <c r="I25" s="251"/>
      <c r="J25" s="251"/>
      <c r="K25" s="251"/>
      <c r="L25" s="251"/>
      <c r="M25" s="251"/>
      <c r="N25" s="251"/>
      <c r="O25" s="251"/>
      <c r="P25" s="251"/>
      <c r="Q25" s="251"/>
      <c r="R25" s="251"/>
      <c r="S25" s="251"/>
      <c r="T25" s="251"/>
      <c r="U25" s="251"/>
    </row>
    <row r="26" spans="1:23" ht="10.5" customHeight="1">
      <c r="B26" s="538" t="s">
        <v>388</v>
      </c>
      <c r="C26" s="538"/>
      <c r="D26" s="538"/>
      <c r="E26" s="538"/>
      <c r="F26" s="538"/>
      <c r="G26" s="538"/>
      <c r="H26" s="538"/>
      <c r="I26" s="538"/>
      <c r="J26" s="538"/>
      <c r="K26" s="538"/>
    </row>
    <row r="27" spans="1:23" ht="10.5" customHeight="1">
      <c r="B27" s="537" t="s">
        <v>381</v>
      </c>
      <c r="C27" s="537"/>
      <c r="D27" s="537"/>
      <c r="E27" s="537"/>
      <c r="F27" s="537"/>
      <c r="G27" s="537"/>
      <c r="H27" s="537"/>
      <c r="I27" s="537"/>
      <c r="J27" s="537"/>
    </row>
  </sheetData>
  <mergeCells count="27">
    <mergeCell ref="D3:D4"/>
    <mergeCell ref="E3:E4"/>
    <mergeCell ref="F3:F4"/>
    <mergeCell ref="G3:G4"/>
    <mergeCell ref="J2:K2"/>
    <mergeCell ref="L2:L4"/>
    <mergeCell ref="M2:M4"/>
    <mergeCell ref="N2:T2"/>
    <mergeCell ref="U2:W2"/>
    <mergeCell ref="P3:T3"/>
    <mergeCell ref="U3:U4"/>
    <mergeCell ref="B27:J27"/>
    <mergeCell ref="B26:K26"/>
    <mergeCell ref="V3:V4"/>
    <mergeCell ref="W3:W4"/>
    <mergeCell ref="A6:B6"/>
    <mergeCell ref="A7:B7"/>
    <mergeCell ref="A8:B8"/>
    <mergeCell ref="J3:J4"/>
    <mergeCell ref="K3:K4"/>
    <mergeCell ref="N3:O3"/>
    <mergeCell ref="A2:B4"/>
    <mergeCell ref="D2:E2"/>
    <mergeCell ref="F2:G2"/>
    <mergeCell ref="H2:I2"/>
    <mergeCell ref="I3:I4"/>
    <mergeCell ref="H3:H4"/>
  </mergeCells>
  <phoneticPr fontId="3"/>
  <pageMargins left="0.59055118110236227" right="0.39370078740157483" top="0.78740157480314965" bottom="0" header="0.51181102362204722" footer="0.51181102362204722"/>
  <pageSetup paperSize="9" scale="86" fitToWidth="0" fitToHeight="0" orientation="landscape" r:id="rId1"/>
  <headerFooter alignWithMargins="0">
    <oddHeader>&amp;L&amp;10各種施設数&amp;R&amp;10&amp;F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25"/>
  <sheetViews>
    <sheetView zoomScaleNormal="100" workbookViewId="0"/>
  </sheetViews>
  <sheetFormatPr defaultColWidth="9" defaultRowHeight="10.5"/>
  <cols>
    <col min="1" max="1" width="8.375" style="190" customWidth="1"/>
    <col min="2" max="2" width="1.625" style="190" customWidth="1"/>
    <col min="3" max="10" width="6.875" style="138" customWidth="1"/>
    <col min="11" max="12" width="6.625" style="138" customWidth="1"/>
    <col min="13" max="16" width="6.125" style="138" customWidth="1"/>
    <col min="17" max="18" width="6.625" style="138" customWidth="1"/>
    <col min="19" max="20" width="6.125" style="138" customWidth="1"/>
    <col min="21" max="16384" width="9" style="138"/>
  </cols>
  <sheetData>
    <row r="1" spans="1:20" ht="16.5" customHeight="1" thickBot="1">
      <c r="T1" s="351" t="s">
        <v>331</v>
      </c>
    </row>
    <row r="2" spans="1:20" s="190" customFormat="1" ht="13.5" customHeight="1" thickTop="1">
      <c r="A2" s="580" t="s">
        <v>330</v>
      </c>
      <c r="B2" s="355"/>
      <c r="C2" s="576" t="s">
        <v>329</v>
      </c>
      <c r="D2" s="467"/>
      <c r="E2" s="576" t="s">
        <v>328</v>
      </c>
      <c r="F2" s="467"/>
      <c r="G2" s="576" t="s">
        <v>327</v>
      </c>
      <c r="H2" s="467"/>
      <c r="I2" s="576" t="s">
        <v>326</v>
      </c>
      <c r="J2" s="578"/>
      <c r="K2" s="576" t="s">
        <v>325</v>
      </c>
      <c r="L2" s="467"/>
      <c r="M2" s="571" t="s">
        <v>324</v>
      </c>
      <c r="N2" s="572"/>
      <c r="O2" s="573" t="s">
        <v>323</v>
      </c>
      <c r="P2" s="573"/>
      <c r="Q2" s="576" t="s">
        <v>322</v>
      </c>
      <c r="R2" s="467"/>
      <c r="S2" s="576" t="s">
        <v>321</v>
      </c>
      <c r="T2" s="578"/>
    </row>
    <row r="3" spans="1:20" s="190" customFormat="1" ht="13.5" customHeight="1">
      <c r="A3" s="581"/>
      <c r="B3" s="354"/>
      <c r="C3" s="577"/>
      <c r="D3" s="468"/>
      <c r="E3" s="577"/>
      <c r="F3" s="468"/>
      <c r="G3" s="577"/>
      <c r="H3" s="468"/>
      <c r="I3" s="577"/>
      <c r="J3" s="579"/>
      <c r="K3" s="577"/>
      <c r="L3" s="468"/>
      <c r="M3" s="574" t="s">
        <v>320</v>
      </c>
      <c r="N3" s="574"/>
      <c r="O3" s="574"/>
      <c r="P3" s="574"/>
      <c r="Q3" s="577"/>
      <c r="R3" s="468"/>
      <c r="S3" s="577" t="s">
        <v>319</v>
      </c>
      <c r="T3" s="579"/>
    </row>
    <row r="4" spans="1:20" s="190" customFormat="1" ht="16.5" customHeight="1">
      <c r="A4" s="582"/>
      <c r="B4" s="353"/>
      <c r="C4" s="203" t="s">
        <v>318</v>
      </c>
      <c r="D4" s="203" t="s">
        <v>317</v>
      </c>
      <c r="E4" s="203" t="s">
        <v>318</v>
      </c>
      <c r="F4" s="203" t="s">
        <v>317</v>
      </c>
      <c r="G4" s="203" t="s">
        <v>318</v>
      </c>
      <c r="H4" s="203" t="s">
        <v>317</v>
      </c>
      <c r="I4" s="203" t="s">
        <v>318</v>
      </c>
      <c r="J4" s="199" t="s">
        <v>317</v>
      </c>
      <c r="K4" s="203" t="s">
        <v>318</v>
      </c>
      <c r="L4" s="203" t="s">
        <v>317</v>
      </c>
      <c r="M4" s="203" t="s">
        <v>318</v>
      </c>
      <c r="N4" s="203" t="s">
        <v>317</v>
      </c>
      <c r="O4" s="203" t="s">
        <v>318</v>
      </c>
      <c r="P4" s="203" t="s">
        <v>317</v>
      </c>
      <c r="Q4" s="203" t="s">
        <v>318</v>
      </c>
      <c r="R4" s="203" t="s">
        <v>317</v>
      </c>
      <c r="S4" s="203" t="s">
        <v>318</v>
      </c>
      <c r="T4" s="199" t="s">
        <v>317</v>
      </c>
    </row>
    <row r="5" spans="1:20" s="351" customFormat="1" ht="12" customHeight="1">
      <c r="A5" s="190"/>
      <c r="B5" s="190"/>
      <c r="C5" s="352" t="s">
        <v>316</v>
      </c>
      <c r="D5" s="351" t="s">
        <v>316</v>
      </c>
      <c r="E5" s="351" t="s">
        <v>314</v>
      </c>
      <c r="F5" s="351" t="s">
        <v>314</v>
      </c>
      <c r="G5" s="351" t="s">
        <v>312</v>
      </c>
      <c r="H5" s="351" t="s">
        <v>312</v>
      </c>
      <c r="I5" s="351" t="s">
        <v>315</v>
      </c>
      <c r="J5" s="351" t="s">
        <v>315</v>
      </c>
      <c r="K5" s="351" t="s">
        <v>313</v>
      </c>
      <c r="L5" s="351" t="s">
        <v>313</v>
      </c>
      <c r="M5" s="351" t="s">
        <v>314</v>
      </c>
      <c r="N5" s="351" t="s">
        <v>314</v>
      </c>
      <c r="O5" s="351" t="s">
        <v>313</v>
      </c>
      <c r="P5" s="351" t="s">
        <v>313</v>
      </c>
      <c r="Q5" s="351" t="s">
        <v>312</v>
      </c>
      <c r="R5" s="351" t="s">
        <v>312</v>
      </c>
      <c r="S5" s="351" t="s">
        <v>311</v>
      </c>
      <c r="T5" s="351" t="s">
        <v>311</v>
      </c>
    </row>
    <row r="6" spans="1:20" ht="18" customHeight="1">
      <c r="A6" s="190" t="s">
        <v>310</v>
      </c>
      <c r="B6" s="349"/>
      <c r="C6" s="348">
        <v>8.9149484536082468</v>
      </c>
      <c r="D6" s="347">
        <v>8.3754457463066743</v>
      </c>
      <c r="E6" s="347">
        <v>11.283937823834197</v>
      </c>
      <c r="F6" s="347">
        <v>11.16486902927581</v>
      </c>
      <c r="G6" s="347">
        <v>27.30506721820062</v>
      </c>
      <c r="H6" s="347">
        <v>29.257900101936798</v>
      </c>
      <c r="I6" s="347">
        <v>25.452762003097572</v>
      </c>
      <c r="J6" s="347">
        <v>24.25012761613068</v>
      </c>
      <c r="K6" s="350" t="s">
        <v>272</v>
      </c>
      <c r="L6" s="350" t="s">
        <v>272</v>
      </c>
      <c r="M6" s="344">
        <v>16.170212765957448</v>
      </c>
      <c r="N6" s="344">
        <v>14.106339468302659</v>
      </c>
      <c r="O6" s="344">
        <v>11.770770822555601</v>
      </c>
      <c r="P6" s="344">
        <v>12.299999999999999</v>
      </c>
      <c r="Q6" s="344">
        <v>111.26628748707343</v>
      </c>
      <c r="R6" s="344">
        <v>104.89729177312212</v>
      </c>
      <c r="S6" s="344">
        <v>7.6449948400412797</v>
      </c>
      <c r="T6" s="344">
        <v>5.4079754601226995</v>
      </c>
    </row>
    <row r="7" spans="1:20" ht="18" customHeight="1">
      <c r="A7" s="190" t="s">
        <v>309</v>
      </c>
      <c r="B7" s="349"/>
      <c r="C7" s="348">
        <v>10.834621329211746</v>
      </c>
      <c r="D7" s="347">
        <v>10.046938775510204</v>
      </c>
      <c r="E7" s="347">
        <v>14.106404958677686</v>
      </c>
      <c r="F7" s="347">
        <v>13.509453244762392</v>
      </c>
      <c r="G7" s="347">
        <v>29.079463364293087</v>
      </c>
      <c r="H7" s="347">
        <v>31.199286442405707</v>
      </c>
      <c r="I7" s="347">
        <v>29.190918472652218</v>
      </c>
      <c r="J7" s="347">
        <v>27.781585677749362</v>
      </c>
      <c r="K7" s="350" t="s">
        <v>272</v>
      </c>
      <c r="L7" s="350" t="s">
        <v>272</v>
      </c>
      <c r="M7" s="344">
        <v>24.131538063179701</v>
      </c>
      <c r="N7" s="344">
        <v>18.797019527235353</v>
      </c>
      <c r="O7" s="344">
        <v>10.785596282911708</v>
      </c>
      <c r="P7" s="344">
        <v>11.135086823289059</v>
      </c>
      <c r="Q7" s="344">
        <v>122.22760041194644</v>
      </c>
      <c r="R7" s="344">
        <v>113.91513292433538</v>
      </c>
      <c r="S7" s="344">
        <v>11.092125579001545</v>
      </c>
      <c r="T7" s="344">
        <v>7.0316165221825599</v>
      </c>
    </row>
    <row r="8" spans="1:20" ht="18" customHeight="1">
      <c r="A8" s="190" t="s">
        <v>308</v>
      </c>
      <c r="B8" s="349"/>
      <c r="C8" s="348">
        <v>12.546291560102302</v>
      </c>
      <c r="D8" s="347">
        <v>11.756034925526452</v>
      </c>
      <c r="E8" s="347">
        <v>16.011287839917905</v>
      </c>
      <c r="F8" s="347">
        <v>15.347422680412372</v>
      </c>
      <c r="G8" s="347">
        <v>30.680676576114813</v>
      </c>
      <c r="H8" s="347">
        <v>33.920741121976327</v>
      </c>
      <c r="I8" s="347">
        <v>31.80945043656908</v>
      </c>
      <c r="J8" s="347">
        <v>30.217683557394</v>
      </c>
      <c r="K8" s="350" t="s">
        <v>272</v>
      </c>
      <c r="L8" s="350" t="s">
        <v>272</v>
      </c>
      <c r="M8" s="344">
        <v>33.077639751552795</v>
      </c>
      <c r="N8" s="344">
        <v>24.276363636363637</v>
      </c>
      <c r="O8" s="344">
        <v>10.231449126413155</v>
      </c>
      <c r="P8" s="344">
        <v>10.548789283874287</v>
      </c>
      <c r="Q8" s="344">
        <v>131.20698510529019</v>
      </c>
      <c r="R8" s="344">
        <v>123.44994840041279</v>
      </c>
      <c r="S8" s="344">
        <v>14.303856041131105</v>
      </c>
      <c r="T8" s="344">
        <v>8.9028277634961448</v>
      </c>
    </row>
    <row r="9" spans="1:20" ht="18" customHeight="1">
      <c r="A9" s="190" t="s">
        <v>307</v>
      </c>
      <c r="B9" s="349"/>
      <c r="C9" s="348">
        <v>14.557318321392016</v>
      </c>
      <c r="D9" s="347">
        <v>13.629974160206718</v>
      </c>
      <c r="E9" s="347">
        <v>18.397330595482547</v>
      </c>
      <c r="F9" s="347">
        <v>17.337991718426501</v>
      </c>
      <c r="G9" s="347">
        <v>31.983589743589743</v>
      </c>
      <c r="H9" s="347">
        <v>35.644260599793178</v>
      </c>
      <c r="I9" s="347">
        <v>36.264992311635062</v>
      </c>
      <c r="J9" s="347">
        <v>33.799483204134368</v>
      </c>
      <c r="K9" s="350" t="s">
        <v>272</v>
      </c>
      <c r="L9" s="350" t="s">
        <v>272</v>
      </c>
      <c r="M9" s="344">
        <v>41.224479166666669</v>
      </c>
      <c r="N9" s="344">
        <v>29.820189274447948</v>
      </c>
      <c r="O9" s="344">
        <v>9.6849794238683131</v>
      </c>
      <c r="P9" s="344">
        <v>9.2999999999999989</v>
      </c>
      <c r="Q9" s="344">
        <v>142.71948717948717</v>
      </c>
      <c r="R9" s="344">
        <v>134.29457364341084</v>
      </c>
      <c r="S9" s="344">
        <v>18.328020565552698</v>
      </c>
      <c r="T9" s="344">
        <v>10.895036194415718</v>
      </c>
    </row>
    <row r="10" spans="1:20" ht="18" customHeight="1">
      <c r="A10" s="190" t="s">
        <v>306</v>
      </c>
      <c r="B10" s="349"/>
      <c r="C10" s="348">
        <v>16.668877551020408</v>
      </c>
      <c r="D10" s="347">
        <v>15.999488752556237</v>
      </c>
      <c r="E10" s="347">
        <v>19.694984646878197</v>
      </c>
      <c r="F10" s="347">
        <v>18.665813715455474</v>
      </c>
      <c r="G10" s="347">
        <v>33.914241960183766</v>
      </c>
      <c r="H10" s="347">
        <v>37.964212678936605</v>
      </c>
      <c r="I10" s="347">
        <v>39.475460122699388</v>
      </c>
      <c r="J10" s="347">
        <v>37.267930327868854</v>
      </c>
      <c r="K10" s="350" t="s">
        <v>272</v>
      </c>
      <c r="L10" s="350" t="s">
        <v>272</v>
      </c>
      <c r="M10" s="344">
        <v>47.099741602067184</v>
      </c>
      <c r="N10" s="344">
        <v>35.334018499486127</v>
      </c>
      <c r="O10" s="344">
        <v>9.3756463288521203</v>
      </c>
      <c r="P10" s="344">
        <v>9.6551759834368696</v>
      </c>
      <c r="Q10" s="344">
        <v>149.57668711656441</v>
      </c>
      <c r="R10" s="344">
        <v>142.63198359815479</v>
      </c>
      <c r="S10" s="344">
        <v>21.23721881390593</v>
      </c>
      <c r="T10" s="344">
        <v>12.640841457157517</v>
      </c>
    </row>
    <row r="11" spans="1:20" ht="18" customHeight="1">
      <c r="A11" s="190" t="s">
        <v>305</v>
      </c>
      <c r="B11" s="349"/>
      <c r="C11" s="348">
        <v>19.374358974358973</v>
      </c>
      <c r="D11" s="347">
        <v>18.839086294416244</v>
      </c>
      <c r="E11" s="347">
        <v>21.439199589533093</v>
      </c>
      <c r="F11" s="347">
        <v>19.803971486761711</v>
      </c>
      <c r="G11" s="347">
        <v>35.882503848127243</v>
      </c>
      <c r="H11" s="347">
        <v>40.725420275089149</v>
      </c>
      <c r="I11" s="347">
        <v>43.297019527235356</v>
      </c>
      <c r="J11" s="347">
        <v>40.574121242995417</v>
      </c>
      <c r="K11" s="350" t="s">
        <v>272</v>
      </c>
      <c r="L11" s="350" t="s">
        <v>272</v>
      </c>
      <c r="M11" s="344">
        <v>55.412070759625394</v>
      </c>
      <c r="N11" s="344">
        <v>41.646604938271608</v>
      </c>
      <c r="O11" s="344">
        <v>9.0160824742268133</v>
      </c>
      <c r="P11" s="344">
        <v>9.3270780214176465</v>
      </c>
      <c r="Q11" s="344">
        <v>161.62814586543399</v>
      </c>
      <c r="R11" s="344">
        <v>151.09470468431772</v>
      </c>
      <c r="S11" s="344">
        <v>24.83461736004109</v>
      </c>
      <c r="T11" s="344">
        <v>14.48469387755102</v>
      </c>
    </row>
    <row r="12" spans="1:20" ht="18" customHeight="1">
      <c r="A12" s="190" t="s">
        <v>304</v>
      </c>
      <c r="B12" s="349"/>
      <c r="C12" s="348">
        <v>23.364364364364363</v>
      </c>
      <c r="D12" s="347">
        <v>21.358858858858859</v>
      </c>
      <c r="E12" s="347">
        <v>23.539078156312627</v>
      </c>
      <c r="F12" s="347">
        <v>20.466199298948421</v>
      </c>
      <c r="G12" s="347">
        <v>39.711779448621556</v>
      </c>
      <c r="H12" s="347">
        <v>43.538925163234552</v>
      </c>
      <c r="I12" s="347">
        <v>47.273457099849473</v>
      </c>
      <c r="J12" s="347">
        <v>43.739979959919843</v>
      </c>
      <c r="K12" s="344">
        <v>432.21103896103898</v>
      </c>
      <c r="L12" s="344">
        <v>311.72077922077921</v>
      </c>
      <c r="M12" s="344">
        <v>67.354151359294633</v>
      </c>
      <c r="N12" s="344">
        <v>61</v>
      </c>
      <c r="O12" s="344">
        <v>8.6008559919435985</v>
      </c>
      <c r="P12" s="344">
        <v>9.1327126321087206</v>
      </c>
      <c r="Q12" s="344">
        <v>177.22702159718733</v>
      </c>
      <c r="R12" s="344">
        <v>161.42799799297541</v>
      </c>
      <c r="S12" s="344">
        <v>17.456325301204821</v>
      </c>
      <c r="T12" s="344">
        <v>11.214393558127831</v>
      </c>
    </row>
    <row r="13" spans="1:20" ht="18" customHeight="1">
      <c r="A13" s="190" t="s">
        <v>303</v>
      </c>
      <c r="B13" s="349"/>
      <c r="C13" s="348">
        <v>28.23293172690763</v>
      </c>
      <c r="D13" s="347">
        <v>23.513000000000002</v>
      </c>
      <c r="E13" s="347">
        <v>26.428643216080403</v>
      </c>
      <c r="F13" s="347">
        <v>23.415122684026038</v>
      </c>
      <c r="G13" s="347">
        <v>43.232663316582915</v>
      </c>
      <c r="H13" s="347">
        <v>46.248624312156075</v>
      </c>
      <c r="I13" s="347">
        <v>51.017145738779625</v>
      </c>
      <c r="J13" s="347">
        <v>46.398794575590159</v>
      </c>
      <c r="K13" s="344">
        <v>399.69129720853857</v>
      </c>
      <c r="L13" s="344">
        <v>291.78797468354429</v>
      </c>
      <c r="M13" s="344">
        <v>84.946824224519943</v>
      </c>
      <c r="N13" s="344">
        <v>59.511869436201778</v>
      </c>
      <c r="O13" s="344">
        <v>8.0556789500252499</v>
      </c>
      <c r="P13" s="344">
        <v>8.8002517623363694</v>
      </c>
      <c r="Q13" s="344">
        <v>193.2242332830568</v>
      </c>
      <c r="R13" s="344">
        <v>168.58676028084253</v>
      </c>
      <c r="S13" s="344">
        <v>19.961732124874118</v>
      </c>
      <c r="T13" s="344">
        <v>12.745864661654135</v>
      </c>
    </row>
    <row r="14" spans="1:20" ht="18" customHeight="1">
      <c r="A14" s="190" t="s">
        <v>302</v>
      </c>
      <c r="B14" s="349"/>
      <c r="C14" s="348">
        <v>33.385807096451771</v>
      </c>
      <c r="D14" s="347">
        <v>24.946916076845298</v>
      </c>
      <c r="E14" s="347">
        <v>28.592889334001001</v>
      </c>
      <c r="F14" s="347">
        <v>24.416539827498731</v>
      </c>
      <c r="G14" s="347">
        <v>46.532565130260522</v>
      </c>
      <c r="H14" s="347">
        <v>47.521012658227846</v>
      </c>
      <c r="I14" s="347">
        <v>53.730653266331657</v>
      </c>
      <c r="J14" s="347">
        <v>47.4393092940579</v>
      </c>
      <c r="K14" s="344">
        <v>377.53996737357261</v>
      </c>
      <c r="L14" s="344">
        <v>292.49261083743841</v>
      </c>
      <c r="M14" s="344">
        <v>92.23485967503693</v>
      </c>
      <c r="N14" s="344">
        <v>59.332831325301207</v>
      </c>
      <c r="O14" s="344">
        <v>7.6401709401709468</v>
      </c>
      <c r="P14" s="344">
        <v>8.7133673469387833</v>
      </c>
      <c r="Q14" s="344">
        <v>208.39028056112224</v>
      </c>
      <c r="R14" s="344">
        <v>172.61017811704835</v>
      </c>
      <c r="S14" s="344">
        <v>22.879718168092602</v>
      </c>
      <c r="T14" s="344">
        <v>13.7600406710727</v>
      </c>
    </row>
    <row r="15" spans="1:20" ht="18" customHeight="1">
      <c r="A15" s="190" t="s">
        <v>301</v>
      </c>
      <c r="B15" s="349"/>
      <c r="C15" s="348">
        <v>35.638655462184872</v>
      </c>
      <c r="D15" s="347">
        <v>24.465844402277039</v>
      </c>
      <c r="E15" s="347">
        <v>28.643925233644861</v>
      </c>
      <c r="F15" s="347">
        <v>22.18548387096774</v>
      </c>
      <c r="G15" s="347">
        <v>44.512844465203173</v>
      </c>
      <c r="H15" s="347">
        <v>44.045540796963948</v>
      </c>
      <c r="I15" s="347">
        <v>53.605890603085555</v>
      </c>
      <c r="J15" s="347">
        <v>46.16848599905078</v>
      </c>
      <c r="K15" s="344">
        <v>425.13836477987422</v>
      </c>
      <c r="L15" s="344">
        <v>301.25347222222223</v>
      </c>
      <c r="M15" s="344">
        <v>85.433130699088153</v>
      </c>
      <c r="N15" s="344">
        <v>48.719713656387668</v>
      </c>
      <c r="O15" s="344">
        <v>7.6002808988764095</v>
      </c>
      <c r="P15" s="344">
        <v>9.1039373814041671</v>
      </c>
      <c r="Q15" s="344">
        <v>210.59392523364485</v>
      </c>
      <c r="R15" s="344">
        <v>162.69800569800569</v>
      </c>
      <c r="S15" s="344">
        <v>22.515676181562938</v>
      </c>
      <c r="T15" s="344">
        <v>12.981015662078786</v>
      </c>
    </row>
    <row r="16" spans="1:20" ht="18" customHeight="1">
      <c r="A16" s="190" t="s">
        <v>300</v>
      </c>
      <c r="B16" s="349"/>
      <c r="C16" s="348">
        <v>37.723033443240695</v>
      </c>
      <c r="D16" s="347">
        <v>25.533270410571024</v>
      </c>
      <c r="E16" s="347">
        <v>29.46443711728686</v>
      </c>
      <c r="F16" s="347">
        <v>22.715162966461975</v>
      </c>
      <c r="G16" s="347">
        <v>46.172787193973633</v>
      </c>
      <c r="H16" s="347">
        <v>45.577431539187913</v>
      </c>
      <c r="I16" s="347">
        <v>54.316682375117814</v>
      </c>
      <c r="J16" s="347">
        <v>45.82994803967879</v>
      </c>
      <c r="K16" s="344">
        <v>460.19018404907973</v>
      </c>
      <c r="L16" s="344">
        <v>302.74528301886795</v>
      </c>
      <c r="M16" s="344">
        <v>87.689002557544754</v>
      </c>
      <c r="N16" s="344">
        <v>49.406232609905395</v>
      </c>
      <c r="O16" s="344">
        <v>7.5498822421102263</v>
      </c>
      <c r="P16" s="344">
        <v>9.1522437411431277</v>
      </c>
      <c r="Q16" s="344">
        <v>215.92079207920793</v>
      </c>
      <c r="R16" s="344">
        <v>162.97921587151629</v>
      </c>
      <c r="S16" s="344">
        <v>23.636534839924671</v>
      </c>
      <c r="T16" s="344">
        <v>13.393953708077468</v>
      </c>
    </row>
    <row r="17" spans="1:20" ht="18" customHeight="1">
      <c r="A17" s="190" t="s">
        <v>299</v>
      </c>
      <c r="B17" s="349"/>
      <c r="C17" s="348">
        <v>39.443619489559161</v>
      </c>
      <c r="D17" s="347">
        <v>25.835396607060982</v>
      </c>
      <c r="E17" s="347">
        <v>29.903899721448468</v>
      </c>
      <c r="F17" s="347">
        <v>22.611187528656579</v>
      </c>
      <c r="G17" s="347">
        <v>47.413921113689092</v>
      </c>
      <c r="H17" s="347">
        <v>45.634738771769022</v>
      </c>
      <c r="I17" s="347">
        <v>54.789693593314766</v>
      </c>
      <c r="J17" s="347">
        <v>45.821100917431195</v>
      </c>
      <c r="K17" s="344">
        <v>455.62874251497004</v>
      </c>
      <c r="L17" s="344">
        <v>310.30295566502463</v>
      </c>
      <c r="M17" s="344">
        <v>85.294651866801217</v>
      </c>
      <c r="N17" s="344">
        <v>47.282239819004523</v>
      </c>
      <c r="O17" s="344">
        <v>7.4689911668991185</v>
      </c>
      <c r="P17" s="344">
        <v>9.2270431588613402</v>
      </c>
      <c r="Q17" s="344">
        <v>218.8364312267658</v>
      </c>
      <c r="R17" s="344">
        <v>163.3709307657038</v>
      </c>
      <c r="S17" s="344">
        <v>24.688661710037174</v>
      </c>
      <c r="T17" s="344">
        <v>13.781910009182736</v>
      </c>
    </row>
    <row r="18" spans="1:20" ht="18" customHeight="1">
      <c r="A18" s="190" t="s">
        <v>298</v>
      </c>
      <c r="B18" s="349"/>
      <c r="C18" s="348">
        <v>40.274193548387096</v>
      </c>
      <c r="D18" s="347">
        <v>25.53125</v>
      </c>
      <c r="E18" s="347">
        <v>25.442622950819672</v>
      </c>
      <c r="F18" s="347">
        <v>15.71875</v>
      </c>
      <c r="G18" s="347">
        <v>41.967741935483872</v>
      </c>
      <c r="H18" s="347">
        <v>40.515625</v>
      </c>
      <c r="I18" s="347">
        <v>44.672131147540981</v>
      </c>
      <c r="J18" s="347">
        <v>34.166666666666664</v>
      </c>
      <c r="K18" s="344">
        <v>502.11111111111109</v>
      </c>
      <c r="L18" s="344" t="s">
        <v>297</v>
      </c>
      <c r="M18" s="344">
        <v>55.387755102040813</v>
      </c>
      <c r="N18" s="344">
        <v>26.84375</v>
      </c>
      <c r="O18" s="344">
        <v>8.2573770491803291</v>
      </c>
      <c r="P18" s="344">
        <v>10.735593220338982</v>
      </c>
      <c r="Q18" s="344">
        <v>204.2295081967213</v>
      </c>
      <c r="R18" s="344">
        <v>137.578125</v>
      </c>
      <c r="S18" s="344">
        <v>23.101694915254239</v>
      </c>
      <c r="T18" s="344">
        <v>11.116666666666667</v>
      </c>
    </row>
    <row r="19" spans="1:20" ht="4.5" customHeight="1" thickBot="1">
      <c r="A19" s="346"/>
      <c r="B19" s="346"/>
      <c r="C19" s="345"/>
      <c r="D19" s="86"/>
      <c r="E19" s="86"/>
      <c r="F19" s="86"/>
      <c r="G19" s="86"/>
      <c r="H19" s="86"/>
      <c r="I19" s="86"/>
      <c r="J19" s="86"/>
      <c r="K19" s="86"/>
      <c r="L19" s="86"/>
      <c r="M19" s="86"/>
      <c r="N19" s="86"/>
      <c r="O19" s="86"/>
      <c r="P19" s="86"/>
      <c r="Q19" s="86"/>
      <c r="R19" s="86"/>
      <c r="S19" s="86"/>
      <c r="T19" s="86"/>
    </row>
    <row r="20" spans="1:20" ht="2.25" customHeight="1" thickTop="1"/>
    <row r="21" spans="1:20" ht="6.6" customHeight="1">
      <c r="C21" s="569"/>
      <c r="D21" s="569"/>
      <c r="E21" s="569"/>
      <c r="F21" s="569"/>
      <c r="G21" s="569"/>
      <c r="H21" s="569"/>
      <c r="I21" s="569"/>
      <c r="J21" s="569"/>
    </row>
    <row r="22" spans="1:20" ht="10.5" customHeight="1">
      <c r="A22" s="575" t="s">
        <v>380</v>
      </c>
      <c r="B22" s="575"/>
      <c r="C22" s="575"/>
      <c r="D22" s="575"/>
      <c r="E22" s="575"/>
      <c r="F22" s="575"/>
      <c r="G22" s="575"/>
      <c r="H22" s="575"/>
      <c r="I22" s="575"/>
      <c r="J22" s="575"/>
      <c r="K22" s="575"/>
      <c r="L22" s="575"/>
      <c r="M22" s="575"/>
      <c r="N22" s="575"/>
      <c r="O22" s="575"/>
      <c r="P22" s="575"/>
      <c r="Q22" s="575"/>
      <c r="R22" s="575"/>
      <c r="S22" s="575"/>
      <c r="T22" s="575"/>
    </row>
    <row r="23" spans="1:20">
      <c r="A23" s="570" t="s">
        <v>296</v>
      </c>
      <c r="B23" s="570"/>
      <c r="C23" s="570"/>
      <c r="D23" s="570"/>
      <c r="E23" s="570"/>
      <c r="F23" s="570"/>
      <c r="G23" s="570"/>
      <c r="H23" s="570"/>
      <c r="I23" s="570"/>
      <c r="J23" s="570"/>
    </row>
    <row r="24" spans="1:20">
      <c r="A24" s="138"/>
      <c r="B24" s="138"/>
      <c r="J24" s="344"/>
    </row>
    <row r="25" spans="1:20">
      <c r="A25" s="138"/>
      <c r="B25" s="138"/>
    </row>
  </sheetData>
  <mergeCells count="15">
    <mergeCell ref="C21:J21"/>
    <mergeCell ref="A23:J23"/>
    <mergeCell ref="M2:N2"/>
    <mergeCell ref="O2:P3"/>
    <mergeCell ref="A22:T22"/>
    <mergeCell ref="Q2:R3"/>
    <mergeCell ref="S2:T2"/>
    <mergeCell ref="M3:N3"/>
    <mergeCell ref="S3:T3"/>
    <mergeCell ref="A2:A4"/>
    <mergeCell ref="C2:D3"/>
    <mergeCell ref="E2:F3"/>
    <mergeCell ref="G2:H3"/>
    <mergeCell ref="I2:J3"/>
    <mergeCell ref="K2:L3"/>
  </mergeCells>
  <phoneticPr fontId="3"/>
  <printOptions horizontalCentered="1"/>
  <pageMargins left="0.70866141732283472" right="0.70866141732283472" top="0.74803149606299213" bottom="0.74803149606299213" header="0.31496062992125984" footer="0.31496062992125984"/>
  <pageSetup paperSize="8" scale="130" orientation="landscape" r:id="rId1"/>
  <headerFooter>
    <oddHeader>&amp;L&amp;9体力・運動能力&amp;R&amp;9&amp;F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8"/>
  <sheetViews>
    <sheetView zoomScaleNormal="100" zoomScaleSheetLayoutView="100" zoomScalePageLayoutView="154" workbookViewId="0"/>
  </sheetViews>
  <sheetFormatPr defaultColWidth="9" defaultRowHeight="9.75"/>
  <cols>
    <col min="1" max="1" width="7.25" style="73" customWidth="1"/>
    <col min="2" max="2" width="7.375" style="73" customWidth="1"/>
    <col min="3" max="6" width="11.625" style="73" customWidth="1"/>
    <col min="7" max="7" width="3.125" style="73" customWidth="1"/>
    <col min="8" max="16384" width="9" style="73"/>
  </cols>
  <sheetData>
    <row r="1" spans="1:7" ht="11.25" customHeight="1" thickBot="1">
      <c r="C1" s="433"/>
      <c r="D1" s="433"/>
      <c r="E1" s="433"/>
      <c r="F1" s="1" t="s">
        <v>389</v>
      </c>
    </row>
    <row r="2" spans="1:7" ht="11.25" customHeight="1" thickTop="1">
      <c r="A2" s="583" t="s">
        <v>215</v>
      </c>
      <c r="B2" s="584"/>
      <c r="C2" s="458" t="s">
        <v>354</v>
      </c>
      <c r="D2" s="458"/>
      <c r="E2" s="459" t="s">
        <v>355</v>
      </c>
      <c r="F2" s="587"/>
      <c r="G2" s="443"/>
    </row>
    <row r="3" spans="1:7" s="82" customFormat="1">
      <c r="A3" s="585"/>
      <c r="B3" s="586"/>
      <c r="C3" s="429" t="s">
        <v>318</v>
      </c>
      <c r="D3" s="429" t="s">
        <v>317</v>
      </c>
      <c r="E3" s="429" t="s">
        <v>318</v>
      </c>
      <c r="F3" s="442" t="s">
        <v>317</v>
      </c>
      <c r="G3" s="100"/>
    </row>
    <row r="4" spans="1:7" s="80" customFormat="1" ht="8.25" customHeight="1">
      <c r="A4" s="84"/>
      <c r="B4" s="84"/>
      <c r="C4" s="79" t="s">
        <v>356</v>
      </c>
      <c r="D4" s="84" t="s">
        <v>356</v>
      </c>
      <c r="E4" s="84" t="s">
        <v>316</v>
      </c>
      <c r="F4" s="84" t="s">
        <v>316</v>
      </c>
    </row>
    <row r="5" spans="1:7" ht="9.75" customHeight="1">
      <c r="A5" s="430" t="s">
        <v>357</v>
      </c>
      <c r="B5" s="84" t="s">
        <v>358</v>
      </c>
      <c r="C5" s="431">
        <v>111.9</v>
      </c>
      <c r="D5" s="432">
        <v>111</v>
      </c>
      <c r="E5" s="432">
        <v>19.600000000000001</v>
      </c>
      <c r="F5" s="432">
        <v>19.100000000000001</v>
      </c>
    </row>
    <row r="6" spans="1:7" ht="7.5" customHeight="1">
      <c r="A6" s="430"/>
      <c r="B6" s="84"/>
      <c r="C6" s="431"/>
      <c r="D6" s="432"/>
      <c r="E6" s="432"/>
      <c r="F6" s="432"/>
    </row>
    <row r="7" spans="1:7" ht="9.75" customHeight="1">
      <c r="A7" s="430"/>
      <c r="B7" s="84" t="s">
        <v>359</v>
      </c>
      <c r="C7" s="431">
        <v>118.4</v>
      </c>
      <c r="D7" s="432">
        <v>117.1</v>
      </c>
      <c r="E7" s="432">
        <v>21.8</v>
      </c>
      <c r="F7" s="432">
        <v>21.4</v>
      </c>
    </row>
    <row r="8" spans="1:7" ht="9.75" customHeight="1">
      <c r="A8" s="430"/>
      <c r="B8" s="84" t="s">
        <v>360</v>
      </c>
      <c r="C8" s="431">
        <v>124.4</v>
      </c>
      <c r="D8" s="432">
        <v>123.7</v>
      </c>
      <c r="E8" s="432">
        <v>25</v>
      </c>
      <c r="F8" s="432">
        <v>24.4</v>
      </c>
    </row>
    <row r="9" spans="1:7" ht="9.75" customHeight="1">
      <c r="A9" s="588" t="s">
        <v>361</v>
      </c>
      <c r="B9" s="84" t="s">
        <v>362</v>
      </c>
      <c r="C9" s="431">
        <v>130.1</v>
      </c>
      <c r="D9" s="432">
        <v>129.19999999999999</v>
      </c>
      <c r="E9" s="432">
        <v>28.6</v>
      </c>
      <c r="F9" s="432">
        <v>27.5</v>
      </c>
    </row>
    <row r="10" spans="1:7" ht="9.75" customHeight="1">
      <c r="A10" s="588"/>
      <c r="B10" s="84" t="s">
        <v>363</v>
      </c>
      <c r="C10" s="431">
        <v>135.4</v>
      </c>
      <c r="D10" s="432">
        <v>136</v>
      </c>
      <c r="E10" s="432">
        <v>32.200000000000003</v>
      </c>
      <c r="F10" s="432">
        <v>31.4</v>
      </c>
    </row>
    <row r="11" spans="1:7" ht="9.75" customHeight="1">
      <c r="A11" s="430"/>
      <c r="B11" s="84" t="s">
        <v>364</v>
      </c>
      <c r="C11" s="431">
        <v>141.4</v>
      </c>
      <c r="D11" s="432">
        <v>141.9</v>
      </c>
      <c r="E11" s="432">
        <v>36.200000000000003</v>
      </c>
      <c r="F11" s="432">
        <v>35</v>
      </c>
    </row>
    <row r="12" spans="1:7" ht="9.75" customHeight="1">
      <c r="A12" s="430"/>
      <c r="B12" s="84" t="s">
        <v>365</v>
      </c>
      <c r="C12" s="431">
        <v>147.80000000000001</v>
      </c>
      <c r="D12" s="432">
        <v>148.9</v>
      </c>
      <c r="E12" s="432">
        <v>41</v>
      </c>
      <c r="F12" s="432">
        <v>40.1</v>
      </c>
    </row>
    <row r="13" spans="1:7" ht="7.5" customHeight="1">
      <c r="A13" s="430"/>
      <c r="B13" s="84"/>
      <c r="C13" s="431"/>
      <c r="D13" s="432"/>
      <c r="E13" s="432"/>
      <c r="F13" s="432"/>
    </row>
    <row r="14" spans="1:7" ht="9.75" customHeight="1">
      <c r="A14" s="430"/>
      <c r="B14" s="84" t="s">
        <v>366</v>
      </c>
      <c r="C14" s="431">
        <v>155.30000000000001</v>
      </c>
      <c r="D14" s="432">
        <v>153.19999999999999</v>
      </c>
      <c r="E14" s="432">
        <v>46.6</v>
      </c>
      <c r="F14" s="432">
        <v>44.7</v>
      </c>
    </row>
    <row r="15" spans="1:7" ht="9.75" customHeight="1">
      <c r="A15" s="430" t="s">
        <v>367</v>
      </c>
      <c r="B15" s="84" t="s">
        <v>368</v>
      </c>
      <c r="C15" s="431">
        <v>162.30000000000001</v>
      </c>
      <c r="D15" s="432">
        <v>155.4</v>
      </c>
      <c r="E15" s="432">
        <v>51.6</v>
      </c>
      <c r="F15" s="432">
        <v>47.9</v>
      </c>
    </row>
    <row r="16" spans="1:7" ht="9.75" customHeight="1">
      <c r="A16" s="430"/>
      <c r="B16" s="84" t="s">
        <v>369</v>
      </c>
      <c r="C16" s="431">
        <v>166.6</v>
      </c>
      <c r="D16" s="432">
        <v>157</v>
      </c>
      <c r="E16" s="432">
        <v>55.8</v>
      </c>
      <c r="F16" s="432">
        <v>49.1</v>
      </c>
    </row>
    <row r="17" spans="1:6" ht="7.5" customHeight="1">
      <c r="A17" s="430"/>
      <c r="B17" s="84"/>
      <c r="C17" s="431"/>
      <c r="D17" s="432"/>
      <c r="E17" s="432"/>
      <c r="F17" s="432"/>
    </row>
    <row r="18" spans="1:6" ht="9.75" customHeight="1">
      <c r="A18" s="430"/>
      <c r="B18" s="84" t="s">
        <v>370</v>
      </c>
      <c r="C18" s="431">
        <v>169.7</v>
      </c>
      <c r="D18" s="432">
        <v>157.30000000000001</v>
      </c>
      <c r="E18" s="432">
        <v>58.8</v>
      </c>
      <c r="F18" s="432">
        <v>50.4</v>
      </c>
    </row>
    <row r="19" spans="1:6" ht="9.75" customHeight="1">
      <c r="A19" s="430" t="s">
        <v>371</v>
      </c>
      <c r="B19" s="84" t="s">
        <v>372</v>
      </c>
      <c r="C19" s="431">
        <v>170.6</v>
      </c>
      <c r="D19" s="432">
        <v>157.6</v>
      </c>
      <c r="E19" s="432">
        <v>60.3</v>
      </c>
      <c r="F19" s="432">
        <v>51.6</v>
      </c>
    </row>
    <row r="20" spans="1:6" ht="9.75" customHeight="1">
      <c r="A20" s="337"/>
      <c r="B20" s="84" t="s">
        <v>373</v>
      </c>
      <c r="C20" s="431">
        <v>171.1</v>
      </c>
      <c r="D20" s="432">
        <v>158</v>
      </c>
      <c r="E20" s="432">
        <v>62.3</v>
      </c>
      <c r="F20" s="432">
        <v>51.6</v>
      </c>
    </row>
    <row r="21" spans="1:6" ht="4.5" customHeight="1" thickBot="1">
      <c r="A21" s="85"/>
      <c r="B21" s="85"/>
      <c r="C21" s="135"/>
      <c r="D21" s="85"/>
      <c r="E21" s="85"/>
      <c r="F21" s="85"/>
    </row>
    <row r="22" spans="1:6" ht="4.5" customHeight="1" thickTop="1"/>
    <row r="23" spans="1:6">
      <c r="A23" s="451" t="s">
        <v>374</v>
      </c>
      <c r="B23" s="433"/>
      <c r="C23" s="433"/>
      <c r="D23" s="433"/>
      <c r="E23" s="3"/>
      <c r="F23" s="3"/>
    </row>
    <row r="24" spans="1:6">
      <c r="A24" s="451" t="s">
        <v>375</v>
      </c>
      <c r="B24" s="433"/>
      <c r="C24" s="433"/>
      <c r="D24" s="433"/>
      <c r="E24" s="3"/>
      <c r="F24" s="3"/>
    </row>
    <row r="25" spans="1:6" ht="9.75" customHeight="1">
      <c r="A25" s="589" t="s">
        <v>376</v>
      </c>
      <c r="B25" s="590"/>
      <c r="C25" s="590"/>
      <c r="D25" s="590"/>
      <c r="E25" s="590"/>
      <c r="F25" s="590"/>
    </row>
    <row r="26" spans="1:6">
      <c r="A26" s="3" t="s">
        <v>377</v>
      </c>
      <c r="B26" s="3"/>
      <c r="C26" s="3"/>
      <c r="D26" s="3"/>
      <c r="E26" s="3"/>
      <c r="F26" s="3"/>
    </row>
    <row r="27" spans="1:6">
      <c r="A27" s="3" t="s">
        <v>378</v>
      </c>
      <c r="B27" s="3"/>
      <c r="C27" s="3"/>
      <c r="D27" s="3"/>
      <c r="E27" s="3"/>
      <c r="F27" s="3"/>
    </row>
    <row r="28" spans="1:6">
      <c r="A28" s="73" t="s">
        <v>379</v>
      </c>
    </row>
  </sheetData>
  <mergeCells count="5">
    <mergeCell ref="A2:B3"/>
    <mergeCell ref="C2:D2"/>
    <mergeCell ref="E2:F2"/>
    <mergeCell ref="A9:A10"/>
    <mergeCell ref="A25:F25"/>
  </mergeCells>
  <phoneticPr fontId="3"/>
  <printOptions horizontalCentered="1"/>
  <pageMargins left="1.0629921259842521" right="0.78740157480314965" top="0.98425196850393704" bottom="0.98425196850393704" header="0.51181102362204722" footer="0.51181102362204722"/>
  <pageSetup paperSize="9" scale="120" fitToHeight="0" orientation="landscape" r:id="rId1"/>
  <headerFooter alignWithMargins="0">
    <oddHeader>&amp;L&amp;9児童・生徒の発育状況&amp;R&amp;9&amp;F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62"/>
  <sheetViews>
    <sheetView zoomScaleNormal="100" workbookViewId="0"/>
  </sheetViews>
  <sheetFormatPr defaultRowHeight="9.75"/>
  <cols>
    <col min="1" max="1" width="0.875" style="3" customWidth="1"/>
    <col min="2" max="2" width="10.25" style="3" customWidth="1"/>
    <col min="3" max="3" width="0.875" style="3" customWidth="1"/>
    <col min="4" max="4" width="8.5" style="3" customWidth="1"/>
    <col min="5" max="5" width="12" style="3" bestFit="1" customWidth="1"/>
    <col min="6" max="6" width="1.125" style="3" customWidth="1"/>
    <col min="7" max="7" width="0.875" style="3" customWidth="1"/>
    <col min="8" max="9" width="9" style="3"/>
    <col min="10" max="10" width="12.375" style="3" customWidth="1"/>
    <col min="11" max="16384" width="9" style="3"/>
  </cols>
  <sheetData>
    <row r="1" spans="1:7" ht="13.5" customHeight="1" thickBot="1">
      <c r="B1" s="74"/>
      <c r="E1" s="325" t="s">
        <v>285</v>
      </c>
    </row>
    <row r="2" spans="1:7" s="14" customFormat="1" ht="14.25" customHeight="1" thickTop="1">
      <c r="A2" s="322"/>
      <c r="B2" s="591" t="s">
        <v>284</v>
      </c>
      <c r="C2" s="592"/>
      <c r="D2" s="324" t="s">
        <v>283</v>
      </c>
      <c r="E2" s="323" t="s">
        <v>282</v>
      </c>
      <c r="F2" s="101"/>
      <c r="G2" s="101"/>
    </row>
    <row r="3" spans="1:7" s="1" customFormat="1" ht="7.5" customHeight="1">
      <c r="B3" s="24"/>
      <c r="C3" s="24"/>
      <c r="D3" s="321" t="s">
        <v>82</v>
      </c>
      <c r="E3" s="26" t="s">
        <v>281</v>
      </c>
      <c r="F3" s="26"/>
      <c r="G3" s="24" t="s">
        <v>280</v>
      </c>
    </row>
    <row r="4" spans="1:7" ht="8.25" customHeight="1">
      <c r="B4" s="319" t="s">
        <v>232</v>
      </c>
      <c r="C4" s="318"/>
      <c r="D4" s="317">
        <v>302620</v>
      </c>
      <c r="E4" s="320">
        <v>1094533</v>
      </c>
      <c r="F4" s="296"/>
      <c r="G4" s="9"/>
    </row>
    <row r="5" spans="1:7" ht="8.25" customHeight="1">
      <c r="B5" s="319"/>
      <c r="C5" s="318"/>
      <c r="D5" s="317"/>
      <c r="E5" s="32"/>
      <c r="F5" s="296"/>
      <c r="G5" s="9"/>
    </row>
    <row r="6" spans="1:7" ht="8.25" customHeight="1">
      <c r="B6" s="319" t="s">
        <v>279</v>
      </c>
      <c r="C6" s="318"/>
      <c r="D6" s="317">
        <v>316940</v>
      </c>
      <c r="E6" s="320">
        <v>1084820</v>
      </c>
      <c r="F6" s="296"/>
      <c r="G6" s="9"/>
    </row>
    <row r="7" spans="1:7" ht="8.25" customHeight="1">
      <c r="B7" s="319"/>
      <c r="C7" s="318"/>
      <c r="D7" s="317"/>
      <c r="E7" s="32"/>
      <c r="F7" s="296"/>
      <c r="G7" s="9"/>
    </row>
    <row r="8" spans="1:7" ht="8.25" customHeight="1">
      <c r="B8" s="450" t="s">
        <v>278</v>
      </c>
      <c r="C8" s="316"/>
      <c r="D8" s="315">
        <v>327139</v>
      </c>
      <c r="E8" s="314">
        <v>1070396</v>
      </c>
      <c r="F8" s="296"/>
      <c r="G8" s="9"/>
    </row>
    <row r="9" spans="1:7" ht="8.25" customHeight="1">
      <c r="B9" s="313"/>
      <c r="C9" s="313"/>
      <c r="D9" s="308"/>
      <c r="E9" s="310"/>
      <c r="F9" s="37"/>
      <c r="G9" s="9"/>
    </row>
    <row r="10" spans="1:7" ht="8.25" customHeight="1">
      <c r="B10" s="305" t="s">
        <v>25</v>
      </c>
      <c r="C10" s="305"/>
      <c r="D10" s="308">
        <v>153269</v>
      </c>
      <c r="E10" s="310">
        <v>385214</v>
      </c>
      <c r="F10" s="37"/>
      <c r="G10" s="9"/>
    </row>
    <row r="11" spans="1:7" ht="8.25" customHeight="1">
      <c r="B11" s="305" t="s">
        <v>26</v>
      </c>
      <c r="C11" s="305"/>
      <c r="D11" s="308">
        <v>72688</v>
      </c>
      <c r="E11" s="310">
        <v>216434</v>
      </c>
      <c r="F11" s="37"/>
      <c r="G11" s="9"/>
    </row>
    <row r="12" spans="1:7" ht="8.25" customHeight="1">
      <c r="B12" s="305" t="s">
        <v>27</v>
      </c>
      <c r="C12" s="305"/>
      <c r="D12" s="308">
        <v>6009</v>
      </c>
      <c r="E12" s="310">
        <v>104180</v>
      </c>
      <c r="F12" s="37"/>
      <c r="G12" s="9"/>
    </row>
    <row r="13" spans="1:7" ht="8.25" customHeight="1">
      <c r="B13" s="305" t="s">
        <v>28</v>
      </c>
      <c r="C13" s="305"/>
      <c r="D13" s="308">
        <v>11549</v>
      </c>
      <c r="E13" s="310">
        <v>48686</v>
      </c>
      <c r="F13" s="37"/>
      <c r="G13" s="9"/>
    </row>
    <row r="14" spans="1:7" ht="8.25" customHeight="1">
      <c r="B14" s="305" t="s">
        <v>29</v>
      </c>
      <c r="C14" s="305"/>
      <c r="D14" s="308">
        <v>4967</v>
      </c>
      <c r="E14" s="310">
        <v>17784</v>
      </c>
      <c r="F14" s="37"/>
      <c r="G14" s="9"/>
    </row>
    <row r="15" spans="1:7" ht="8.25" customHeight="1">
      <c r="B15" s="305"/>
      <c r="C15" s="305"/>
      <c r="D15" s="308"/>
      <c r="E15" s="310"/>
      <c r="F15" s="37"/>
      <c r="G15" s="9"/>
    </row>
    <row r="16" spans="1:7" ht="8.25" customHeight="1">
      <c r="B16" s="305" t="s">
        <v>30</v>
      </c>
      <c r="C16" s="305"/>
      <c r="D16" s="308">
        <v>1779</v>
      </c>
      <c r="E16" s="310">
        <v>61101</v>
      </c>
      <c r="F16" s="37"/>
      <c r="G16" s="9"/>
    </row>
    <row r="17" spans="1:7" ht="8.25" customHeight="1">
      <c r="B17" s="305" t="s">
        <v>31</v>
      </c>
      <c r="C17" s="305"/>
      <c r="D17" s="308">
        <v>25702</v>
      </c>
      <c r="E17" s="310">
        <v>36596</v>
      </c>
      <c r="F17" s="37"/>
      <c r="G17" s="9"/>
    </row>
    <row r="18" spans="1:7" ht="8.25" customHeight="1">
      <c r="B18" s="305" t="s">
        <v>32</v>
      </c>
      <c r="C18" s="305"/>
      <c r="D18" s="308">
        <v>5677</v>
      </c>
      <c r="E18" s="310">
        <v>29962</v>
      </c>
      <c r="F18" s="37"/>
      <c r="G18" s="9"/>
    </row>
    <row r="19" spans="1:7" ht="8.25" customHeight="1">
      <c r="B19" s="305" t="s">
        <v>277</v>
      </c>
      <c r="C19" s="305"/>
      <c r="D19" s="308">
        <v>3136</v>
      </c>
      <c r="E19" s="310">
        <v>9199</v>
      </c>
      <c r="F19" s="37"/>
      <c r="G19" s="9"/>
    </row>
    <row r="20" spans="1:7" ht="8.25" customHeight="1">
      <c r="B20" s="305" t="s">
        <v>34</v>
      </c>
      <c r="C20" s="305"/>
      <c r="D20" s="308">
        <v>120</v>
      </c>
      <c r="E20" s="310">
        <v>170</v>
      </c>
      <c r="F20" s="37"/>
      <c r="G20" s="9"/>
    </row>
    <row r="21" spans="1:7" ht="8.25" customHeight="1">
      <c r="B21" s="305"/>
      <c r="C21" s="305"/>
      <c r="D21" s="308"/>
      <c r="E21" s="310"/>
      <c r="F21" s="37"/>
      <c r="G21" s="9"/>
    </row>
    <row r="22" spans="1:7" ht="8.25" customHeight="1">
      <c r="B22" s="305" t="s">
        <v>35</v>
      </c>
      <c r="C22" s="305"/>
      <c r="D22" s="308">
        <v>354</v>
      </c>
      <c r="E22" s="310">
        <v>1237</v>
      </c>
      <c r="F22" s="37"/>
      <c r="G22" s="9"/>
    </row>
    <row r="23" spans="1:7" ht="8.25" customHeight="1">
      <c r="B23" s="305" t="s">
        <v>36</v>
      </c>
      <c r="C23" s="305"/>
      <c r="D23" s="308">
        <v>2963</v>
      </c>
      <c r="E23" s="310">
        <v>2945</v>
      </c>
      <c r="F23" s="37"/>
      <c r="G23" s="9"/>
    </row>
    <row r="24" spans="1:7" ht="8.25" customHeight="1">
      <c r="B24" s="305" t="s">
        <v>37</v>
      </c>
      <c r="C24" s="305"/>
      <c r="D24" s="308">
        <v>23940</v>
      </c>
      <c r="E24" s="310">
        <v>11456</v>
      </c>
      <c r="F24" s="37"/>
      <c r="G24" s="9"/>
    </row>
    <row r="25" spans="1:7" ht="8.25" customHeight="1">
      <c r="B25" s="305" t="s">
        <v>38</v>
      </c>
      <c r="C25" s="305"/>
      <c r="D25" s="308">
        <v>3648</v>
      </c>
      <c r="E25" s="310">
        <v>20918</v>
      </c>
      <c r="F25" s="37"/>
      <c r="G25" s="9"/>
    </row>
    <row r="26" spans="1:7" ht="8.25" customHeight="1">
      <c r="B26" s="305" t="s">
        <v>39</v>
      </c>
      <c r="C26" s="305"/>
      <c r="D26" s="308">
        <v>982</v>
      </c>
      <c r="E26" s="310">
        <v>87554</v>
      </c>
      <c r="F26" s="37"/>
      <c r="G26" s="9"/>
    </row>
    <row r="27" spans="1:7" ht="8.25" customHeight="1">
      <c r="B27" s="305"/>
      <c r="C27" s="305"/>
      <c r="D27" s="308"/>
      <c r="E27" s="310"/>
      <c r="F27" s="37"/>
      <c r="G27" s="9"/>
    </row>
    <row r="28" spans="1:7" ht="8.25" customHeight="1">
      <c r="B28" s="305" t="s">
        <v>40</v>
      </c>
      <c r="C28" s="305"/>
      <c r="D28" s="308">
        <v>4476</v>
      </c>
      <c r="E28" s="310">
        <v>24413</v>
      </c>
      <c r="F28" s="37"/>
      <c r="G28" s="9"/>
    </row>
    <row r="29" spans="1:7" ht="8.25" customHeight="1">
      <c r="B29" s="305" t="s">
        <v>41</v>
      </c>
      <c r="C29" s="305"/>
      <c r="D29" s="308">
        <v>959</v>
      </c>
      <c r="E29" s="310">
        <v>3087</v>
      </c>
      <c r="F29" s="37"/>
      <c r="G29" s="9"/>
    </row>
    <row r="30" spans="1:7" ht="8.25" customHeight="1">
      <c r="A30" s="312"/>
      <c r="B30" s="305" t="s">
        <v>42</v>
      </c>
      <c r="C30" s="305"/>
      <c r="D30" s="308">
        <v>482</v>
      </c>
      <c r="E30" s="310">
        <v>82</v>
      </c>
      <c r="F30" s="9"/>
      <c r="G30" s="9"/>
    </row>
    <row r="31" spans="1:7" ht="8.25" customHeight="1">
      <c r="A31" s="312"/>
      <c r="B31" s="305" t="s">
        <v>43</v>
      </c>
      <c r="C31" s="305"/>
      <c r="D31" s="308">
        <v>1048</v>
      </c>
      <c r="E31" s="310">
        <v>624</v>
      </c>
      <c r="F31" s="9"/>
      <c r="G31" s="9"/>
    </row>
    <row r="32" spans="1:7" ht="7.5" customHeight="1">
      <c r="A32" s="312"/>
      <c r="B32" s="305"/>
      <c r="C32" s="305"/>
      <c r="D32" s="308"/>
      <c r="E32" s="310"/>
    </row>
    <row r="33" spans="1:7" ht="8.25" customHeight="1">
      <c r="A33" s="312"/>
      <c r="B33" s="305" t="s">
        <v>276</v>
      </c>
      <c r="C33" s="305"/>
      <c r="D33" s="308">
        <v>196</v>
      </c>
      <c r="E33" s="310">
        <v>3822</v>
      </c>
      <c r="G33" s="9"/>
    </row>
    <row r="34" spans="1:7" ht="8.25" customHeight="1">
      <c r="A34" s="312"/>
      <c r="B34" s="305" t="s">
        <v>275</v>
      </c>
      <c r="C34" s="305"/>
      <c r="D34" s="308">
        <v>731</v>
      </c>
      <c r="E34" s="310">
        <v>346</v>
      </c>
      <c r="G34" s="9"/>
    </row>
    <row r="35" spans="1:7" ht="8.25" customHeight="1">
      <c r="A35" s="286"/>
      <c r="B35" s="305" t="s">
        <v>47</v>
      </c>
      <c r="C35" s="305"/>
      <c r="D35" s="308">
        <v>189</v>
      </c>
      <c r="E35" s="310">
        <v>1880</v>
      </c>
      <c r="G35" s="9"/>
    </row>
    <row r="36" spans="1:7" ht="8.25" customHeight="1">
      <c r="A36" s="286"/>
      <c r="B36" s="305" t="s">
        <v>48</v>
      </c>
      <c r="C36" s="305"/>
      <c r="D36" s="308">
        <v>8</v>
      </c>
      <c r="E36" s="310">
        <v>4</v>
      </c>
      <c r="G36" s="9"/>
    </row>
    <row r="37" spans="1:7" ht="8.25" customHeight="1">
      <c r="A37" s="286"/>
      <c r="B37" s="305"/>
      <c r="C37" s="305"/>
      <c r="D37" s="308"/>
      <c r="E37" s="310"/>
      <c r="G37" s="9"/>
    </row>
    <row r="38" spans="1:7" ht="8.25" customHeight="1">
      <c r="A38" s="286"/>
      <c r="B38" s="305" t="s">
        <v>50</v>
      </c>
      <c r="C38" s="305"/>
      <c r="D38" s="308">
        <v>230</v>
      </c>
      <c r="E38" s="311">
        <v>0</v>
      </c>
    </row>
    <row r="39" spans="1:7" ht="8.25" customHeight="1">
      <c r="A39" s="286"/>
      <c r="B39" s="305" t="s">
        <v>51</v>
      </c>
      <c r="C39" s="305"/>
      <c r="D39" s="308">
        <v>193</v>
      </c>
      <c r="E39" s="310">
        <v>44</v>
      </c>
    </row>
    <row r="40" spans="1:7" ht="8.25" customHeight="1">
      <c r="A40" s="286"/>
      <c r="B40" s="305" t="s">
        <v>52</v>
      </c>
      <c r="C40" s="305"/>
      <c r="D40" s="308">
        <v>215</v>
      </c>
      <c r="E40" s="310">
        <v>1478</v>
      </c>
    </row>
    <row r="41" spans="1:7" ht="8.25" customHeight="1">
      <c r="A41" s="286"/>
      <c r="B41" s="305" t="s">
        <v>53</v>
      </c>
      <c r="C41" s="305"/>
      <c r="D41" s="308">
        <v>191</v>
      </c>
      <c r="E41" s="310">
        <v>71</v>
      </c>
    </row>
    <row r="42" spans="1:7" ht="8.25" customHeight="1">
      <c r="A42" s="286"/>
      <c r="B42" s="305" t="s">
        <v>54</v>
      </c>
      <c r="C42" s="305"/>
      <c r="D42" s="308">
        <v>316</v>
      </c>
      <c r="E42" s="310">
        <v>44</v>
      </c>
    </row>
    <row r="43" spans="1:7" ht="8.25" customHeight="1">
      <c r="A43" s="286"/>
      <c r="B43" s="305"/>
      <c r="C43" s="305"/>
      <c r="D43" s="308"/>
      <c r="E43" s="310"/>
    </row>
    <row r="44" spans="1:7">
      <c r="A44" s="286"/>
      <c r="B44" s="305" t="s">
        <v>57</v>
      </c>
      <c r="C44" s="305"/>
      <c r="D44" s="308">
        <v>202</v>
      </c>
      <c r="E44" s="310">
        <v>0</v>
      </c>
    </row>
    <row r="45" spans="1:7">
      <c r="A45" s="286"/>
      <c r="B45" s="305" t="s">
        <v>58</v>
      </c>
      <c r="C45" s="305"/>
      <c r="D45" s="308">
        <v>109</v>
      </c>
      <c r="E45" s="310">
        <v>0</v>
      </c>
    </row>
    <row r="46" spans="1:7">
      <c r="A46" s="286"/>
      <c r="B46" s="305" t="s">
        <v>59</v>
      </c>
      <c r="C46" s="305"/>
      <c r="D46" s="308">
        <v>178</v>
      </c>
      <c r="E46" s="310">
        <v>601</v>
      </c>
    </row>
    <row r="47" spans="1:7">
      <c r="A47" s="286"/>
      <c r="B47" s="305" t="s">
        <v>61</v>
      </c>
      <c r="C47" s="305"/>
      <c r="D47" s="308">
        <v>593</v>
      </c>
      <c r="E47" s="310">
        <v>464</v>
      </c>
    </row>
    <row r="48" spans="1:7">
      <c r="A48" s="286"/>
      <c r="B48" s="305" t="s">
        <v>62</v>
      </c>
      <c r="C48" s="305"/>
      <c r="D48" s="308">
        <v>40</v>
      </c>
      <c r="E48" s="310">
        <v>0</v>
      </c>
    </row>
    <row r="49" spans="1:11">
      <c r="A49" s="286"/>
      <c r="B49" s="305"/>
      <c r="C49" s="305"/>
      <c r="D49" s="308"/>
      <c r="E49" s="307"/>
    </row>
    <row r="50" spans="1:11">
      <c r="A50" s="286"/>
      <c r="B50" s="305"/>
      <c r="C50" s="305"/>
      <c r="D50" s="308"/>
      <c r="E50" s="307"/>
    </row>
    <row r="51" spans="1:11">
      <c r="A51" s="286"/>
      <c r="B51" s="305"/>
      <c r="C51" s="305"/>
      <c r="D51" s="308"/>
      <c r="E51" s="307"/>
    </row>
    <row r="52" spans="1:11">
      <c r="A52" s="286"/>
      <c r="B52" s="309" t="s">
        <v>274</v>
      </c>
      <c r="C52" s="305"/>
      <c r="D52" s="308"/>
      <c r="E52" s="307"/>
    </row>
    <row r="53" spans="1:11">
      <c r="A53" s="286"/>
      <c r="B53" s="306" t="s">
        <v>273</v>
      </c>
      <c r="C53" s="305"/>
      <c r="D53" s="593">
        <v>235474</v>
      </c>
      <c r="E53" s="595" t="s">
        <v>272</v>
      </c>
    </row>
    <row r="54" spans="1:11" ht="9" customHeight="1">
      <c r="A54" s="286"/>
      <c r="B54" s="306" t="s">
        <v>271</v>
      </c>
      <c r="C54" s="305"/>
      <c r="D54" s="594"/>
      <c r="E54" s="596"/>
    </row>
    <row r="55" spans="1:11">
      <c r="B55" s="304"/>
      <c r="C55" s="303"/>
      <c r="D55" s="302"/>
      <c r="E55" s="301"/>
    </row>
    <row r="56" spans="1:11" ht="10.5" thickBot="1">
      <c r="A56" s="116"/>
      <c r="B56" s="116"/>
      <c r="C56" s="300"/>
      <c r="D56" s="116"/>
      <c r="E56" s="116"/>
      <c r="F56" s="441"/>
      <c r="G56" s="441"/>
    </row>
    <row r="57" spans="1:11" ht="10.5" thickTop="1"/>
    <row r="58" spans="1:11">
      <c r="A58" s="59"/>
      <c r="B58" s="61" t="s">
        <v>390</v>
      </c>
      <c r="C58" s="61"/>
      <c r="D58" s="299"/>
      <c r="E58" s="61"/>
      <c r="F58" s="61"/>
      <c r="G58" s="61"/>
      <c r="H58" s="61"/>
      <c r="I58" s="59"/>
      <c r="J58" s="59"/>
      <c r="K58" s="59"/>
    </row>
    <row r="59" spans="1:11" s="452" customFormat="1">
      <c r="A59" s="59"/>
      <c r="B59" s="61" t="s">
        <v>391</v>
      </c>
      <c r="C59" s="61"/>
      <c r="D59" s="299"/>
      <c r="E59" s="61"/>
      <c r="F59" s="61"/>
      <c r="G59" s="61"/>
      <c r="H59" s="61"/>
      <c r="I59" s="59"/>
      <c r="J59" s="59"/>
      <c r="K59" s="59"/>
    </row>
    <row r="60" spans="1:11">
      <c r="A60" s="59"/>
      <c r="B60" s="61" t="s">
        <v>270</v>
      </c>
      <c r="C60" s="61"/>
      <c r="D60" s="299"/>
      <c r="E60" s="61"/>
      <c r="F60" s="61"/>
      <c r="G60" s="61"/>
      <c r="H60" s="61"/>
      <c r="I60" s="59"/>
      <c r="J60" s="59"/>
      <c r="K60" s="59"/>
    </row>
    <row r="61" spans="1:11">
      <c r="A61" s="59"/>
      <c r="B61" s="61" t="s">
        <v>269</v>
      </c>
      <c r="C61" s="61"/>
      <c r="D61" s="61"/>
      <c r="E61" s="61"/>
      <c r="F61" s="61"/>
      <c r="G61" s="61"/>
      <c r="H61" s="61"/>
      <c r="I61" s="59"/>
      <c r="J61" s="59"/>
      <c r="K61" s="59"/>
    </row>
    <row r="62" spans="1:11">
      <c r="A62" s="59"/>
      <c r="B62" s="61"/>
      <c r="C62" s="61"/>
      <c r="D62" s="61"/>
      <c r="E62" s="61"/>
      <c r="F62" s="61"/>
      <c r="G62" s="61"/>
      <c r="H62" s="61"/>
      <c r="I62" s="59"/>
      <c r="J62" s="59"/>
      <c r="K62" s="59"/>
    </row>
  </sheetData>
  <mergeCells count="3">
    <mergeCell ref="B2:C2"/>
    <mergeCell ref="D53:D54"/>
    <mergeCell ref="E53:E54"/>
  </mergeCells>
  <phoneticPr fontId="3"/>
  <printOptions horizontalCentered="1"/>
  <pageMargins left="0.70866141732283472" right="0.70866141732283472" top="0.74803149606299213" bottom="0.74803149606299213" header="0.31496062992125984" footer="0.31496062992125984"/>
  <pageSetup paperSize="9" scale="110" orientation="portrait" r:id="rId1"/>
  <headerFooter>
    <oddHeader>&amp;L&amp;9献血人数と供給数&amp;R&amp;9&amp;F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9"/>
  <sheetViews>
    <sheetView zoomScaleNormal="100" zoomScaleSheetLayoutView="106" zoomScalePageLayoutView="145" workbookViewId="0"/>
  </sheetViews>
  <sheetFormatPr defaultColWidth="9" defaultRowHeight="9.75"/>
  <cols>
    <col min="1" max="1" width="7.625" style="73" customWidth="1"/>
    <col min="2" max="2" width="6.75" style="73" customWidth="1"/>
    <col min="3" max="10" width="6.25" style="73" customWidth="1"/>
    <col min="11" max="11" width="5.625" style="73" customWidth="1"/>
    <col min="12" max="12" width="5.25" style="73" bestFit="1" customWidth="1"/>
    <col min="13" max="15" width="6.25" style="73" customWidth="1"/>
    <col min="16" max="16" width="5.625" style="73" customWidth="1"/>
    <col min="17" max="17" width="5.25" style="73" bestFit="1" customWidth="1"/>
    <col min="18" max="19" width="6.25" style="73" customWidth="1"/>
    <col min="20" max="20" width="5.25" style="73" bestFit="1" customWidth="1"/>
    <col min="21" max="21" width="6.375" style="73" customWidth="1"/>
    <col min="22" max="16384" width="9" style="73"/>
  </cols>
  <sheetData>
    <row r="1" spans="1:22" ht="15" customHeight="1" thickBot="1">
      <c r="J1" s="80"/>
      <c r="S1" s="81"/>
      <c r="T1" s="80" t="s">
        <v>92</v>
      </c>
    </row>
    <row r="2" spans="1:22" s="82" customFormat="1" ht="15" customHeight="1" thickTop="1">
      <c r="A2" s="456" t="s">
        <v>75</v>
      </c>
      <c r="B2" s="458" t="s">
        <v>105</v>
      </c>
      <c r="C2" s="458"/>
      <c r="D2" s="458"/>
      <c r="E2" s="458"/>
      <c r="F2" s="458"/>
      <c r="G2" s="458"/>
      <c r="H2" s="458"/>
      <c r="I2" s="458"/>
      <c r="J2" s="459"/>
      <c r="K2" s="458" t="s">
        <v>84</v>
      </c>
      <c r="L2" s="458"/>
      <c r="M2" s="458"/>
      <c r="N2" s="458"/>
      <c r="O2" s="458"/>
      <c r="P2" s="458" t="s">
        <v>85</v>
      </c>
      <c r="Q2" s="458"/>
      <c r="R2" s="458"/>
      <c r="S2" s="458"/>
      <c r="T2" s="459"/>
      <c r="U2" s="100"/>
    </row>
    <row r="3" spans="1:22" s="78" customFormat="1" ht="34.5" customHeight="1">
      <c r="A3" s="457"/>
      <c r="B3" s="76" t="s">
        <v>76</v>
      </c>
      <c r="C3" s="76" t="s">
        <v>106</v>
      </c>
      <c r="D3" s="76" t="s">
        <v>77</v>
      </c>
      <c r="E3" s="76" t="s">
        <v>78</v>
      </c>
      <c r="F3" s="76" t="s">
        <v>107</v>
      </c>
      <c r="G3" s="76" t="s">
        <v>108</v>
      </c>
      <c r="H3" s="76" t="s">
        <v>79</v>
      </c>
      <c r="I3" s="76" t="s">
        <v>80</v>
      </c>
      <c r="J3" s="83" t="s">
        <v>81</v>
      </c>
      <c r="K3" s="76" t="s">
        <v>76</v>
      </c>
      <c r="L3" s="76" t="s">
        <v>88</v>
      </c>
      <c r="M3" s="121" t="s">
        <v>87</v>
      </c>
      <c r="N3" s="121" t="s">
        <v>86</v>
      </c>
      <c r="O3" s="121" t="s">
        <v>102</v>
      </c>
      <c r="P3" s="76" t="s">
        <v>76</v>
      </c>
      <c r="Q3" s="76" t="s">
        <v>88</v>
      </c>
      <c r="R3" s="76" t="s">
        <v>90</v>
      </c>
      <c r="S3" s="76" t="s">
        <v>89</v>
      </c>
      <c r="T3" s="83" t="s">
        <v>81</v>
      </c>
      <c r="U3" s="77"/>
    </row>
    <row r="4" spans="1:22" s="80" customFormat="1" ht="12.75" customHeight="1">
      <c r="A4" s="84"/>
      <c r="B4" s="79" t="s">
        <v>82</v>
      </c>
      <c r="C4" s="84" t="s">
        <v>83</v>
      </c>
      <c r="D4" s="84" t="s">
        <v>82</v>
      </c>
      <c r="E4" s="84" t="s">
        <v>82</v>
      </c>
      <c r="F4" s="84" t="s">
        <v>82</v>
      </c>
      <c r="G4" s="84" t="s">
        <v>82</v>
      </c>
      <c r="H4" s="84" t="s">
        <v>82</v>
      </c>
      <c r="I4" s="84" t="s">
        <v>82</v>
      </c>
      <c r="J4" s="84" t="s">
        <v>82</v>
      </c>
      <c r="K4" s="84" t="s">
        <v>82</v>
      </c>
      <c r="L4" s="84" t="s">
        <v>83</v>
      </c>
      <c r="M4" s="84" t="s">
        <v>82</v>
      </c>
      <c r="N4" s="84" t="s">
        <v>82</v>
      </c>
      <c r="O4" s="84" t="s">
        <v>82</v>
      </c>
      <c r="P4" s="84" t="s">
        <v>82</v>
      </c>
      <c r="Q4" s="84" t="s">
        <v>83</v>
      </c>
      <c r="R4" s="84" t="s">
        <v>82</v>
      </c>
      <c r="S4" s="84" t="s">
        <v>82</v>
      </c>
      <c r="T4" s="84" t="s">
        <v>82</v>
      </c>
    </row>
    <row r="5" spans="1:22" ht="15.95" customHeight="1">
      <c r="A5" s="122" t="s">
        <v>103</v>
      </c>
      <c r="B5" s="123">
        <v>23395</v>
      </c>
      <c r="C5" s="124">
        <v>30.2</v>
      </c>
      <c r="D5" s="125">
        <v>2819</v>
      </c>
      <c r="E5" s="125">
        <v>2273</v>
      </c>
      <c r="F5" s="125">
        <v>1581</v>
      </c>
      <c r="G5" s="125">
        <v>4501</v>
      </c>
      <c r="H5" s="125">
        <v>1117</v>
      </c>
      <c r="I5" s="125">
        <v>402</v>
      </c>
      <c r="J5" s="125">
        <v>10702</v>
      </c>
      <c r="K5" s="126">
        <v>11284</v>
      </c>
      <c r="L5" s="127">
        <v>14.6</v>
      </c>
      <c r="M5" s="126">
        <v>2041</v>
      </c>
      <c r="N5" s="125">
        <v>5146</v>
      </c>
      <c r="O5" s="125">
        <v>4097</v>
      </c>
      <c r="P5" s="125">
        <v>6094</v>
      </c>
      <c r="Q5" s="128">
        <v>7.9</v>
      </c>
      <c r="R5" s="125">
        <v>1986</v>
      </c>
      <c r="S5" s="125">
        <v>3251</v>
      </c>
      <c r="T5" s="125">
        <v>857</v>
      </c>
      <c r="U5" s="129"/>
    </row>
    <row r="6" spans="1:22" ht="15.95" customHeight="1">
      <c r="A6" s="122" t="s">
        <v>109</v>
      </c>
      <c r="B6" s="123">
        <v>23565</v>
      </c>
      <c r="C6" s="130">
        <v>29.3</v>
      </c>
      <c r="D6" s="125">
        <v>2828</v>
      </c>
      <c r="E6" s="125">
        <v>2241</v>
      </c>
      <c r="F6" s="125">
        <v>1508</v>
      </c>
      <c r="G6" s="125">
        <v>4619</v>
      </c>
      <c r="H6" s="125">
        <v>1093</v>
      </c>
      <c r="I6" s="125">
        <v>447</v>
      </c>
      <c r="J6" s="125">
        <v>10829</v>
      </c>
      <c r="K6" s="126">
        <v>11865</v>
      </c>
      <c r="L6" s="131">
        <v>14.8</v>
      </c>
      <c r="M6" s="126">
        <v>2047</v>
      </c>
      <c r="N6" s="125">
        <v>6129</v>
      </c>
      <c r="O6" s="125">
        <v>3689</v>
      </c>
      <c r="P6" s="125">
        <v>6158</v>
      </c>
      <c r="Q6" s="128">
        <v>7.7</v>
      </c>
      <c r="R6" s="125">
        <v>2081</v>
      </c>
      <c r="S6" s="125">
        <v>3228</v>
      </c>
      <c r="T6" s="125">
        <v>849</v>
      </c>
      <c r="U6" s="129"/>
      <c r="V6" s="129"/>
    </row>
    <row r="7" spans="1:22" s="3" customFormat="1" ht="15.95" customHeight="1">
      <c r="A7" s="132" t="s">
        <v>110</v>
      </c>
      <c r="B7" s="123">
        <f>'20-1'!D6</f>
        <v>24030</v>
      </c>
      <c r="C7" s="130">
        <f>B7/'20-1'!B6*100</f>
        <v>29.185289545277886</v>
      </c>
      <c r="D7" s="125">
        <v>2807</v>
      </c>
      <c r="E7" s="125">
        <v>2256</v>
      </c>
      <c r="F7" s="125">
        <v>1531</v>
      </c>
      <c r="G7" s="125">
        <v>4592</v>
      </c>
      <c r="H7" s="125">
        <v>1134</v>
      </c>
      <c r="I7" s="125">
        <v>436</v>
      </c>
      <c r="J7" s="125">
        <f>B7-SUM(D7:I7)</f>
        <v>11274</v>
      </c>
      <c r="K7" s="126">
        <f>'20-1'!H6</f>
        <v>12256</v>
      </c>
      <c r="L7" s="131">
        <f>K7/'20-1'!B6*100</f>
        <v>14.885347842984842</v>
      </c>
      <c r="M7" s="126">
        <v>2132</v>
      </c>
      <c r="N7" s="125">
        <v>6286</v>
      </c>
      <c r="O7" s="125">
        <f>K7-SUM(M7:N7)</f>
        <v>3838</v>
      </c>
      <c r="P7" s="125">
        <f>'20-1'!I6</f>
        <v>6052</v>
      </c>
      <c r="Q7" s="128">
        <f>P7/'20-1'!B6*100</f>
        <v>7.3503692188107266</v>
      </c>
      <c r="R7" s="125">
        <v>2156</v>
      </c>
      <c r="S7" s="125">
        <v>3153</v>
      </c>
      <c r="T7" s="125">
        <f>P7-SUM(R7:S7)</f>
        <v>743</v>
      </c>
      <c r="U7" s="133"/>
      <c r="V7" s="134"/>
    </row>
    <row r="8" spans="1:22" ht="3.75" customHeight="1" thickBot="1">
      <c r="A8" s="85"/>
      <c r="B8" s="135"/>
      <c r="C8" s="85"/>
      <c r="D8" s="85"/>
      <c r="E8" s="85"/>
      <c r="F8" s="85"/>
      <c r="G8" s="85"/>
      <c r="H8" s="85"/>
      <c r="I8" s="85"/>
      <c r="J8" s="136"/>
      <c r="K8" s="85"/>
      <c r="L8" s="137"/>
      <c r="M8" s="85"/>
      <c r="N8" s="85"/>
      <c r="O8" s="85"/>
      <c r="P8" s="85"/>
      <c r="Q8" s="85"/>
      <c r="R8" s="85"/>
      <c r="S8" s="85"/>
      <c r="T8" s="85"/>
      <c r="U8" s="81"/>
    </row>
    <row r="9" spans="1:22" ht="10.5" thickTop="1"/>
  </sheetData>
  <mergeCells count="4">
    <mergeCell ref="A2:A3"/>
    <mergeCell ref="B2:J2"/>
    <mergeCell ref="K2:O2"/>
    <mergeCell ref="P2:T2"/>
  </mergeCells>
  <phoneticPr fontId="3"/>
  <printOptions horizontalCentered="1"/>
  <pageMargins left="0.39370078740157483" right="0.39370078740157483" top="1.4566929133858268" bottom="0.98425196850393704" header="0.98425196850393704" footer="0.51181102362204722"/>
  <pageSetup paperSize="9" fitToHeight="0" orientation="landscape" r:id="rId1"/>
  <headerFooter alignWithMargins="0">
    <oddHeader>&amp;L生活習慣病による死亡者数&amp;R&amp;F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9"/>
  <sheetViews>
    <sheetView zoomScaleNormal="100" zoomScalePageLayoutView="106" workbookViewId="0"/>
  </sheetViews>
  <sheetFormatPr defaultColWidth="9" defaultRowHeight="9.75"/>
  <cols>
    <col min="1" max="1" width="0.875" style="73" customWidth="1"/>
    <col min="2" max="2" width="10.25" style="73" customWidth="1"/>
    <col min="3" max="3" width="1.375" style="73" customWidth="1"/>
    <col min="4" max="10" width="9.375" style="73" customWidth="1"/>
    <col min="11" max="16384" width="9" style="73"/>
  </cols>
  <sheetData>
    <row r="1" spans="1:11" ht="14.25" customHeight="1" thickBot="1">
      <c r="A1" s="73">
        <v>7</v>
      </c>
      <c r="B1" s="85" t="s">
        <v>91</v>
      </c>
      <c r="C1" s="85"/>
      <c r="D1" s="85"/>
      <c r="E1" s="85"/>
      <c r="F1" s="85"/>
      <c r="G1" s="343"/>
      <c r="K1" s="80" t="s">
        <v>383</v>
      </c>
    </row>
    <row r="2" spans="1:11" ht="12" customHeight="1" thickTop="1">
      <c r="A2" s="342"/>
      <c r="B2" s="460" t="s">
        <v>75</v>
      </c>
      <c r="C2" s="341"/>
      <c r="D2" s="462" t="s">
        <v>295</v>
      </c>
      <c r="E2" s="463"/>
      <c r="F2" s="463"/>
      <c r="G2" s="463"/>
      <c r="H2" s="463"/>
      <c r="I2" s="463"/>
      <c r="J2" s="464"/>
      <c r="K2" s="465" t="s">
        <v>382</v>
      </c>
    </row>
    <row r="3" spans="1:11" ht="26.25" customHeight="1">
      <c r="A3" s="75"/>
      <c r="B3" s="461"/>
      <c r="C3" s="340"/>
      <c r="D3" s="338" t="s">
        <v>294</v>
      </c>
      <c r="E3" s="338" t="s">
        <v>293</v>
      </c>
      <c r="F3" s="338" t="s">
        <v>292</v>
      </c>
      <c r="G3" s="339" t="s">
        <v>291</v>
      </c>
      <c r="H3" s="338" t="s">
        <v>290</v>
      </c>
      <c r="I3" s="338" t="s">
        <v>289</v>
      </c>
      <c r="J3" s="76" t="s">
        <v>288</v>
      </c>
      <c r="K3" s="466"/>
    </row>
    <row r="4" spans="1:11" ht="3.75" customHeight="1">
      <c r="A4" s="337"/>
      <c r="B4" s="122"/>
      <c r="C4" s="122"/>
      <c r="D4" s="336"/>
      <c r="E4" s="335"/>
      <c r="F4" s="335"/>
      <c r="G4" s="335"/>
      <c r="H4" s="335"/>
      <c r="I4" s="335"/>
      <c r="J4" s="334"/>
      <c r="K4" s="333"/>
    </row>
    <row r="5" spans="1:11" ht="14.25" customHeight="1">
      <c r="B5" s="332" t="s">
        <v>264</v>
      </c>
      <c r="C5" s="330"/>
      <c r="D5" s="329">
        <v>0</v>
      </c>
      <c r="E5" s="329">
        <v>15</v>
      </c>
      <c r="F5" s="329">
        <v>2</v>
      </c>
      <c r="G5" s="329" t="s">
        <v>228</v>
      </c>
      <c r="H5" s="329">
        <v>0</v>
      </c>
      <c r="I5" s="329">
        <v>0</v>
      </c>
      <c r="J5" s="329">
        <v>300</v>
      </c>
      <c r="K5" s="328">
        <v>1590</v>
      </c>
    </row>
    <row r="6" spans="1:11" ht="14.25" customHeight="1">
      <c r="B6" s="331" t="s">
        <v>287</v>
      </c>
      <c r="C6" s="330"/>
      <c r="D6" s="329">
        <v>1</v>
      </c>
      <c r="E6" s="329">
        <v>4</v>
      </c>
      <c r="F6" s="329">
        <v>6</v>
      </c>
      <c r="G6" s="329">
        <v>2</v>
      </c>
      <c r="H6" s="329">
        <v>0</v>
      </c>
      <c r="I6" s="329">
        <v>0</v>
      </c>
      <c r="J6" s="329">
        <v>186</v>
      </c>
      <c r="K6" s="328">
        <v>1392</v>
      </c>
    </row>
    <row r="7" spans="1:11" s="3" customFormat="1" ht="14.25" customHeight="1">
      <c r="B7" s="331" t="s">
        <v>286</v>
      </c>
      <c r="C7" s="164"/>
      <c r="D7" s="329">
        <v>0</v>
      </c>
      <c r="E7" s="329">
        <v>3</v>
      </c>
      <c r="F7" s="329">
        <v>1</v>
      </c>
      <c r="G7" s="329">
        <v>1</v>
      </c>
      <c r="H7" s="329">
        <v>0</v>
      </c>
      <c r="I7" s="329">
        <v>0</v>
      </c>
      <c r="J7" s="329">
        <v>173</v>
      </c>
      <c r="K7" s="328">
        <v>1161</v>
      </c>
    </row>
    <row r="8" spans="1:11" ht="5.25" customHeight="1" thickBot="1">
      <c r="A8" s="85"/>
      <c r="B8" s="327"/>
      <c r="C8" s="327"/>
      <c r="D8" s="326"/>
      <c r="E8" s="44"/>
      <c r="F8" s="44"/>
      <c r="G8" s="44"/>
      <c r="H8" s="116"/>
      <c r="I8" s="116"/>
      <c r="J8" s="116"/>
      <c r="K8" s="116"/>
    </row>
    <row r="9" spans="1:11" ht="10.5" thickTop="1"/>
  </sheetData>
  <mergeCells count="3">
    <mergeCell ref="B2:B3"/>
    <mergeCell ref="D2:J2"/>
    <mergeCell ref="K2:K3"/>
  </mergeCells>
  <phoneticPr fontId="3"/>
  <printOptions horizontalCentered="1"/>
  <pageMargins left="0.98425196850393704" right="0.78740157480314965" top="1.1023622047244095" bottom="0.98425196850393704" header="0.59055118110236227" footer="0.51181102362204722"/>
  <pageSetup paperSize="9" scale="97" fitToWidth="0" fitToHeight="0" orientation="portrait" r:id="rId1"/>
  <headerFooter alignWithMargins="0">
    <oddHeader>&amp;L&amp;9感染症・結核患者数&amp;R&amp;9&amp;F　（&amp;A）</oddHeader>
  </headerFooter>
  <rowBreaks count="1" manualBreakCount="1">
    <brk id="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31"/>
  <sheetViews>
    <sheetView zoomScaleNormal="100" zoomScalePageLayoutView="136" workbookViewId="0"/>
  </sheetViews>
  <sheetFormatPr defaultColWidth="9" defaultRowHeight="10.5"/>
  <cols>
    <col min="1" max="1" width="8.625" style="138" customWidth="1"/>
    <col min="2" max="2" width="9.375" style="141" customWidth="1"/>
    <col min="3" max="3" width="1.625" style="138" customWidth="1"/>
    <col min="4" max="4" width="14.25" style="138" customWidth="1"/>
    <col min="5" max="5" width="1.625" style="138" customWidth="1"/>
    <col min="6" max="6" width="8.125" style="138" customWidth="1"/>
    <col min="7" max="7" width="1.625" style="139" customWidth="1"/>
    <col min="8" max="8" width="14.25" style="139" customWidth="1"/>
    <col min="9" max="9" width="1.625" style="139" customWidth="1"/>
    <col min="10" max="10" width="8.125" style="138" customWidth="1"/>
    <col min="11" max="11" width="1.625" style="139" customWidth="1"/>
    <col min="12" max="12" width="14.25" style="139" customWidth="1"/>
    <col min="13" max="13" width="1.625" style="139" customWidth="1"/>
    <col min="14" max="14" width="7.125" style="138" customWidth="1"/>
    <col min="15" max="15" width="1.625" style="139" customWidth="1"/>
    <col min="16" max="16" width="14.25" style="139" customWidth="1"/>
    <col min="17" max="17" width="1.5" style="139" customWidth="1"/>
    <col min="18" max="18" width="6.875" style="140" customWidth="1"/>
    <col min="19" max="19" width="1.75" style="139" customWidth="1"/>
    <col min="20" max="20" width="14.25" style="139" customWidth="1"/>
    <col min="21" max="21" width="1.125" style="139" customWidth="1"/>
    <col min="22" max="22" width="6.875" style="138" customWidth="1"/>
    <col min="23" max="16384" width="9" style="138"/>
  </cols>
  <sheetData>
    <row r="1" spans="1:41" ht="17.25" customHeight="1" thickBot="1">
      <c r="A1" s="73" t="s">
        <v>91</v>
      </c>
      <c r="V1" s="80" t="s">
        <v>161</v>
      </c>
    </row>
    <row r="2" spans="1:41" s="190" customFormat="1" ht="17.45" customHeight="1" thickTop="1">
      <c r="A2" s="467" t="s">
        <v>160</v>
      </c>
      <c r="B2" s="469" t="s">
        <v>159</v>
      </c>
      <c r="C2" s="204"/>
      <c r="D2" s="471" t="s">
        <v>158</v>
      </c>
      <c r="E2" s="471"/>
      <c r="F2" s="472"/>
      <c r="G2" s="204"/>
      <c r="H2" s="471" t="s">
        <v>157</v>
      </c>
      <c r="I2" s="471"/>
      <c r="J2" s="471"/>
      <c r="K2" s="204"/>
      <c r="L2" s="471" t="s">
        <v>156</v>
      </c>
      <c r="M2" s="471"/>
      <c r="N2" s="472"/>
      <c r="O2" s="204"/>
      <c r="P2" s="471" t="s">
        <v>155</v>
      </c>
      <c r="Q2" s="471"/>
      <c r="R2" s="472"/>
      <c r="S2" s="204"/>
      <c r="T2" s="471" t="s">
        <v>154</v>
      </c>
      <c r="U2" s="471"/>
      <c r="V2" s="471"/>
    </row>
    <row r="3" spans="1:41" s="190" customFormat="1" ht="17.45" customHeight="1">
      <c r="A3" s="468"/>
      <c r="B3" s="470"/>
      <c r="C3" s="199"/>
      <c r="D3" s="201" t="s">
        <v>152</v>
      </c>
      <c r="E3" s="200"/>
      <c r="F3" s="203" t="s">
        <v>151</v>
      </c>
      <c r="G3" s="199"/>
      <c r="H3" s="201" t="s">
        <v>153</v>
      </c>
      <c r="I3" s="200"/>
      <c r="J3" s="199" t="s">
        <v>151</v>
      </c>
      <c r="K3" s="199"/>
      <c r="L3" s="201" t="s">
        <v>152</v>
      </c>
      <c r="M3" s="200"/>
      <c r="N3" s="203" t="s">
        <v>151</v>
      </c>
      <c r="O3" s="199"/>
      <c r="P3" s="201" t="s">
        <v>152</v>
      </c>
      <c r="Q3" s="200"/>
      <c r="R3" s="202" t="s">
        <v>151</v>
      </c>
      <c r="S3" s="199"/>
      <c r="T3" s="201" t="s">
        <v>152</v>
      </c>
      <c r="U3" s="200"/>
      <c r="V3" s="199" t="s">
        <v>151</v>
      </c>
    </row>
    <row r="4" spans="1:41" s="190" customFormat="1" ht="8.25" customHeight="1">
      <c r="A4" s="98"/>
      <c r="B4" s="198"/>
      <c r="C4" s="195"/>
      <c r="D4" s="194"/>
      <c r="E4" s="193"/>
      <c r="F4" s="197"/>
      <c r="G4" s="195"/>
      <c r="H4" s="194"/>
      <c r="I4" s="193"/>
      <c r="J4" s="192"/>
      <c r="K4" s="195"/>
      <c r="L4" s="194"/>
      <c r="M4" s="193"/>
      <c r="N4" s="197"/>
      <c r="O4" s="195"/>
      <c r="P4" s="194"/>
      <c r="Q4" s="193"/>
      <c r="R4" s="196"/>
      <c r="S4" s="195"/>
      <c r="T4" s="194"/>
      <c r="U4" s="193"/>
      <c r="V4" s="192"/>
    </row>
    <row r="5" spans="1:41" s="190" customFormat="1" ht="22.5" customHeight="1">
      <c r="A5" s="189" t="s">
        <v>103</v>
      </c>
      <c r="B5" s="187">
        <v>77361</v>
      </c>
      <c r="C5" s="156"/>
      <c r="D5" s="70" t="s">
        <v>65</v>
      </c>
      <c r="E5" s="6"/>
      <c r="F5" s="187">
        <v>23395</v>
      </c>
      <c r="G5" s="156"/>
      <c r="H5" s="158" t="s">
        <v>114</v>
      </c>
      <c r="I5" s="6"/>
      <c r="J5" s="186">
        <v>11284</v>
      </c>
      <c r="K5" s="191"/>
      <c r="L5" s="70" t="s">
        <v>113</v>
      </c>
      <c r="M5" s="6"/>
      <c r="N5" s="187">
        <v>6332</v>
      </c>
      <c r="O5" s="156"/>
      <c r="P5" s="70" t="s">
        <v>112</v>
      </c>
      <c r="Q5" s="6"/>
      <c r="R5" s="187">
        <v>6224</v>
      </c>
      <c r="S5" s="156"/>
      <c r="T5" s="70" t="s">
        <v>67</v>
      </c>
      <c r="U5" s="6"/>
      <c r="V5" s="186">
        <v>6094</v>
      </c>
      <c r="W5" s="138"/>
      <c r="X5" s="138"/>
      <c r="Y5" s="138"/>
      <c r="Z5" s="138"/>
      <c r="AA5" s="138"/>
      <c r="AB5" s="138"/>
      <c r="AC5" s="138"/>
      <c r="AD5" s="138"/>
      <c r="AE5" s="138"/>
      <c r="AF5" s="138"/>
      <c r="AG5" s="138"/>
      <c r="AH5" s="138"/>
      <c r="AI5" s="138"/>
      <c r="AJ5" s="138"/>
      <c r="AK5" s="138"/>
      <c r="AL5" s="138"/>
      <c r="AM5" s="138"/>
      <c r="AN5" s="138"/>
      <c r="AO5" s="138"/>
    </row>
    <row r="6" spans="1:41" ht="22.5" customHeight="1">
      <c r="A6" s="189" t="s">
        <v>150</v>
      </c>
      <c r="B6" s="187">
        <v>80352</v>
      </c>
      <c r="C6" s="156"/>
      <c r="D6" s="70" t="s">
        <v>65</v>
      </c>
      <c r="E6" s="6"/>
      <c r="F6" s="187">
        <v>23565</v>
      </c>
      <c r="G6" s="156"/>
      <c r="H6" s="158" t="s">
        <v>114</v>
      </c>
      <c r="I6" s="6"/>
      <c r="J6" s="186">
        <v>11865</v>
      </c>
      <c r="K6" s="156"/>
      <c r="L6" s="70" t="s">
        <v>113</v>
      </c>
      <c r="M6" s="6"/>
      <c r="N6" s="187">
        <v>7164</v>
      </c>
      <c r="O6" s="156"/>
      <c r="P6" s="70" t="s">
        <v>67</v>
      </c>
      <c r="Q6" s="6"/>
      <c r="R6" s="187">
        <v>6158</v>
      </c>
      <c r="S6" s="156"/>
      <c r="T6" s="70" t="s">
        <v>112</v>
      </c>
      <c r="U6" s="6"/>
      <c r="V6" s="186">
        <v>5055</v>
      </c>
    </row>
    <row r="7" spans="1:41" s="72" customFormat="1" ht="22.5" customHeight="1">
      <c r="A7" s="188" t="s">
        <v>22</v>
      </c>
      <c r="B7" s="187">
        <v>82336</v>
      </c>
      <c r="C7" s="179"/>
      <c r="D7" s="70" t="s">
        <v>65</v>
      </c>
      <c r="E7" s="177"/>
      <c r="F7" s="187">
        <v>24030</v>
      </c>
      <c r="G7" s="156"/>
      <c r="H7" s="158" t="s">
        <v>149</v>
      </c>
      <c r="I7" s="6"/>
      <c r="J7" s="186">
        <v>12256</v>
      </c>
      <c r="K7" s="156"/>
      <c r="L7" s="70" t="s">
        <v>113</v>
      </c>
      <c r="M7" s="6"/>
      <c r="N7" s="187">
        <v>7636</v>
      </c>
      <c r="O7" s="156"/>
      <c r="P7" s="70" t="s">
        <v>67</v>
      </c>
      <c r="Q7" s="6"/>
      <c r="R7" s="187">
        <v>6052</v>
      </c>
      <c r="S7" s="156"/>
      <c r="T7" s="70" t="s">
        <v>112</v>
      </c>
      <c r="U7" s="6"/>
      <c r="V7" s="186">
        <v>5052</v>
      </c>
    </row>
    <row r="8" spans="1:41" ht="8.25" customHeight="1">
      <c r="A8" s="185"/>
      <c r="B8" s="184"/>
      <c r="C8" s="179"/>
      <c r="D8" s="178"/>
      <c r="E8" s="177"/>
      <c r="F8" s="184"/>
      <c r="G8" s="179"/>
      <c r="H8" s="178"/>
      <c r="I8" s="177"/>
      <c r="J8" s="176"/>
      <c r="K8" s="179"/>
      <c r="L8" s="178"/>
      <c r="M8" s="177"/>
      <c r="N8" s="184"/>
      <c r="O8" s="183"/>
      <c r="P8" s="182"/>
      <c r="Q8" s="181"/>
      <c r="R8" s="180"/>
      <c r="S8" s="179"/>
      <c r="T8" s="178"/>
      <c r="U8" s="177"/>
      <c r="V8" s="176"/>
    </row>
    <row r="9" spans="1:41" ht="25.5" customHeight="1">
      <c r="A9" s="160" t="s">
        <v>148</v>
      </c>
      <c r="B9" s="157">
        <v>177</v>
      </c>
      <c r="C9" s="162"/>
      <c r="D9" s="174" t="s">
        <v>147</v>
      </c>
      <c r="E9" s="6"/>
      <c r="F9" s="157">
        <v>65</v>
      </c>
      <c r="G9" s="162"/>
      <c r="H9" s="70" t="s">
        <v>146</v>
      </c>
      <c r="I9" s="6"/>
      <c r="J9" s="166">
        <v>35</v>
      </c>
      <c r="K9" s="162"/>
      <c r="L9" s="70" t="s">
        <v>118</v>
      </c>
      <c r="M9" s="7"/>
      <c r="N9" s="157">
        <v>10</v>
      </c>
      <c r="O9" s="7"/>
      <c r="P9" s="70" t="s">
        <v>65</v>
      </c>
      <c r="Q9" s="6"/>
      <c r="R9" s="157">
        <v>6</v>
      </c>
      <c r="S9" s="175"/>
      <c r="T9" s="171" t="s">
        <v>145</v>
      </c>
      <c r="U9" s="6"/>
      <c r="V9" s="166">
        <v>3</v>
      </c>
    </row>
    <row r="10" spans="1:41" ht="25.5" customHeight="1">
      <c r="A10" s="160" t="s">
        <v>144</v>
      </c>
      <c r="B10" s="157">
        <v>25</v>
      </c>
      <c r="C10" s="162"/>
      <c r="D10" s="174" t="s">
        <v>143</v>
      </c>
      <c r="E10" s="142"/>
      <c r="F10" s="157">
        <v>7</v>
      </c>
      <c r="G10" s="142"/>
      <c r="H10" s="70" t="s">
        <v>65</v>
      </c>
      <c r="I10" s="173"/>
      <c r="J10" s="157">
        <v>4</v>
      </c>
      <c r="K10" s="173"/>
      <c r="L10" s="70" t="s">
        <v>118</v>
      </c>
      <c r="M10" s="6"/>
      <c r="N10" s="157">
        <v>3</v>
      </c>
      <c r="O10" s="170"/>
      <c r="P10" s="158" t="s">
        <v>114</v>
      </c>
      <c r="Q10" s="172"/>
      <c r="R10" s="157">
        <v>2</v>
      </c>
      <c r="S10" s="172"/>
      <c r="T10" s="171" t="s">
        <v>142</v>
      </c>
      <c r="U10" s="164"/>
      <c r="V10" s="166">
        <v>1</v>
      </c>
    </row>
    <row r="11" spans="1:41" ht="25.5" customHeight="1">
      <c r="A11" s="160" t="s">
        <v>141</v>
      </c>
      <c r="B11" s="157">
        <v>41</v>
      </c>
      <c r="C11" s="162"/>
      <c r="D11" s="161" t="s">
        <v>65</v>
      </c>
      <c r="E11" s="170"/>
      <c r="F11" s="157">
        <v>11</v>
      </c>
      <c r="G11" s="170"/>
      <c r="H11" s="161" t="s">
        <v>124</v>
      </c>
      <c r="I11" s="132"/>
      <c r="J11" s="157">
        <v>7</v>
      </c>
      <c r="K11" s="132"/>
      <c r="L11" s="473" t="s">
        <v>140</v>
      </c>
      <c r="M11" s="473"/>
      <c r="N11" s="473"/>
      <c r="O11" s="473"/>
      <c r="P11" s="473"/>
      <c r="Q11" s="170"/>
      <c r="R11" s="157">
        <v>4</v>
      </c>
      <c r="S11" s="170"/>
      <c r="T11" s="70" t="s">
        <v>67</v>
      </c>
      <c r="U11" s="169"/>
      <c r="V11" s="166">
        <v>1</v>
      </c>
      <c r="W11" s="168"/>
      <c r="X11" s="168"/>
      <c r="Y11" s="168"/>
      <c r="Z11" s="168"/>
      <c r="AA11" s="168"/>
      <c r="AB11" s="168"/>
      <c r="AC11" s="168"/>
      <c r="AD11" s="168"/>
    </row>
    <row r="12" spans="1:41" ht="40.5" customHeight="1">
      <c r="A12" s="160" t="s">
        <v>139</v>
      </c>
      <c r="B12" s="157">
        <v>80</v>
      </c>
      <c r="C12" s="162"/>
      <c r="D12" s="161" t="s">
        <v>124</v>
      </c>
      <c r="E12" s="142"/>
      <c r="F12" s="157">
        <v>27</v>
      </c>
      <c r="G12" s="142"/>
      <c r="H12" s="70" t="s">
        <v>118</v>
      </c>
      <c r="I12" s="6"/>
      <c r="J12" s="155">
        <v>21</v>
      </c>
      <c r="K12" s="162"/>
      <c r="L12" s="70" t="s">
        <v>65</v>
      </c>
      <c r="M12" s="167"/>
      <c r="N12" s="157">
        <v>9</v>
      </c>
      <c r="O12" s="167"/>
      <c r="P12" s="473" t="s">
        <v>138</v>
      </c>
      <c r="Q12" s="473"/>
      <c r="R12" s="473"/>
      <c r="S12" s="473"/>
      <c r="T12" s="473"/>
      <c r="U12" s="6"/>
      <c r="V12" s="166">
        <v>3</v>
      </c>
    </row>
    <row r="13" spans="1:41" ht="27" customHeight="1">
      <c r="A13" s="160" t="s">
        <v>137</v>
      </c>
      <c r="B13" s="157">
        <v>130</v>
      </c>
      <c r="C13" s="162"/>
      <c r="D13" s="161" t="s">
        <v>124</v>
      </c>
      <c r="E13" s="6"/>
      <c r="F13" s="157">
        <v>61</v>
      </c>
      <c r="G13" s="162"/>
      <c r="H13" s="70" t="s">
        <v>118</v>
      </c>
      <c r="I13" s="6"/>
      <c r="J13" s="155">
        <v>18</v>
      </c>
      <c r="K13" s="162"/>
      <c r="L13" s="70" t="s">
        <v>65</v>
      </c>
      <c r="M13" s="6"/>
      <c r="N13" s="157">
        <v>9</v>
      </c>
      <c r="O13" s="162"/>
      <c r="P13" s="158" t="s">
        <v>114</v>
      </c>
      <c r="Q13" s="6"/>
      <c r="R13" s="157">
        <v>6</v>
      </c>
      <c r="S13" s="162"/>
      <c r="T13" s="165" t="s">
        <v>136</v>
      </c>
      <c r="U13" s="6"/>
      <c r="V13" s="155">
        <v>1</v>
      </c>
    </row>
    <row r="14" spans="1:41" ht="27" customHeight="1">
      <c r="A14" s="160" t="s">
        <v>135</v>
      </c>
      <c r="B14" s="157">
        <v>161</v>
      </c>
      <c r="C14" s="162"/>
      <c r="D14" s="161" t="s">
        <v>124</v>
      </c>
      <c r="E14" s="6"/>
      <c r="F14" s="157">
        <v>83</v>
      </c>
      <c r="G14" s="162"/>
      <c r="H14" s="70" t="s">
        <v>65</v>
      </c>
      <c r="I14" s="164"/>
      <c r="J14" s="157">
        <v>23</v>
      </c>
      <c r="K14" s="132"/>
      <c r="L14" s="158" t="s">
        <v>114</v>
      </c>
      <c r="M14" s="6"/>
      <c r="N14" s="157">
        <v>11</v>
      </c>
      <c r="O14" s="162"/>
      <c r="P14" s="158" t="s">
        <v>134</v>
      </c>
      <c r="Q14" s="6"/>
      <c r="R14" s="157">
        <v>10</v>
      </c>
      <c r="S14" s="162"/>
      <c r="T14" s="70" t="s">
        <v>67</v>
      </c>
      <c r="U14" s="6"/>
      <c r="V14" s="155">
        <v>6</v>
      </c>
    </row>
    <row r="15" spans="1:41" ht="26.25" customHeight="1">
      <c r="A15" s="160" t="s">
        <v>133</v>
      </c>
      <c r="B15" s="157">
        <v>200</v>
      </c>
      <c r="C15" s="162"/>
      <c r="D15" s="161" t="s">
        <v>124</v>
      </c>
      <c r="E15" s="6"/>
      <c r="F15" s="157">
        <v>82</v>
      </c>
      <c r="G15" s="162"/>
      <c r="H15" s="473" t="s">
        <v>132</v>
      </c>
      <c r="I15" s="473"/>
      <c r="J15" s="473"/>
      <c r="K15" s="473"/>
      <c r="L15" s="473"/>
      <c r="M15" s="6"/>
      <c r="N15" s="157">
        <v>26</v>
      </c>
      <c r="O15" s="162"/>
      <c r="P15" s="163" t="s">
        <v>118</v>
      </c>
      <c r="Q15" s="6"/>
      <c r="R15" s="157">
        <v>17</v>
      </c>
      <c r="S15" s="162"/>
      <c r="T15" s="70" t="s">
        <v>67</v>
      </c>
      <c r="U15" s="6"/>
      <c r="V15" s="155">
        <v>4</v>
      </c>
    </row>
    <row r="16" spans="1:41" ht="26.25" customHeight="1">
      <c r="A16" s="160" t="s">
        <v>131</v>
      </c>
      <c r="B16" s="157">
        <v>305</v>
      </c>
      <c r="C16" s="162"/>
      <c r="D16" s="473" t="s">
        <v>130</v>
      </c>
      <c r="E16" s="473"/>
      <c r="F16" s="473"/>
      <c r="G16" s="473"/>
      <c r="H16" s="473"/>
      <c r="I16" s="6"/>
      <c r="J16" s="155">
        <v>78</v>
      </c>
      <c r="K16" s="162"/>
      <c r="L16" s="158" t="s">
        <v>114</v>
      </c>
      <c r="M16" s="6"/>
      <c r="N16" s="157">
        <v>34</v>
      </c>
      <c r="O16" s="162"/>
      <c r="P16" s="163" t="s">
        <v>67</v>
      </c>
      <c r="Q16" s="7"/>
      <c r="R16" s="157">
        <v>23</v>
      </c>
      <c r="S16" s="7"/>
      <c r="T16" s="70" t="s">
        <v>118</v>
      </c>
      <c r="U16" s="6"/>
      <c r="V16" s="155">
        <v>18</v>
      </c>
    </row>
    <row r="17" spans="1:22" ht="26.25" customHeight="1">
      <c r="A17" s="160" t="s">
        <v>129</v>
      </c>
      <c r="B17" s="157">
        <v>624</v>
      </c>
      <c r="C17" s="162"/>
      <c r="D17" s="70" t="s">
        <v>65</v>
      </c>
      <c r="E17" s="6"/>
      <c r="F17" s="157">
        <v>203</v>
      </c>
      <c r="G17" s="162"/>
      <c r="H17" s="161" t="s">
        <v>124</v>
      </c>
      <c r="I17" s="6"/>
      <c r="J17" s="155">
        <v>133</v>
      </c>
      <c r="K17" s="162"/>
      <c r="L17" s="158" t="s">
        <v>114</v>
      </c>
      <c r="M17" s="6"/>
      <c r="N17" s="157">
        <v>79</v>
      </c>
      <c r="O17" s="162"/>
      <c r="P17" s="70" t="s">
        <v>67</v>
      </c>
      <c r="Q17" s="6"/>
      <c r="R17" s="157">
        <v>58</v>
      </c>
      <c r="S17" s="162"/>
      <c r="T17" s="70" t="s">
        <v>128</v>
      </c>
      <c r="U17" s="6"/>
      <c r="V17" s="155">
        <v>29</v>
      </c>
    </row>
    <row r="18" spans="1:22" ht="26.25" customHeight="1">
      <c r="A18" s="160" t="s">
        <v>127</v>
      </c>
      <c r="B18" s="157">
        <v>1007</v>
      </c>
      <c r="C18" s="156"/>
      <c r="D18" s="70" t="s">
        <v>65</v>
      </c>
      <c r="E18" s="6"/>
      <c r="F18" s="157">
        <v>337</v>
      </c>
      <c r="G18" s="156"/>
      <c r="H18" s="158" t="s">
        <v>114</v>
      </c>
      <c r="I18" s="6"/>
      <c r="J18" s="155">
        <v>135</v>
      </c>
      <c r="K18" s="156"/>
      <c r="L18" s="70" t="s">
        <v>124</v>
      </c>
      <c r="M18" s="6"/>
      <c r="N18" s="157">
        <v>130</v>
      </c>
      <c r="O18" s="156"/>
      <c r="P18" s="70" t="s">
        <v>67</v>
      </c>
      <c r="Q18" s="6"/>
      <c r="R18" s="157">
        <v>100</v>
      </c>
      <c r="S18" s="156"/>
      <c r="T18" s="70" t="s">
        <v>121</v>
      </c>
      <c r="U18" s="6"/>
      <c r="V18" s="155">
        <v>61</v>
      </c>
    </row>
    <row r="19" spans="1:22" ht="26.25" customHeight="1">
      <c r="A19" s="160" t="s">
        <v>126</v>
      </c>
      <c r="B19" s="157">
        <v>1477</v>
      </c>
      <c r="C19" s="156"/>
      <c r="D19" s="70" t="s">
        <v>65</v>
      </c>
      <c r="E19" s="6"/>
      <c r="F19" s="157">
        <v>603</v>
      </c>
      <c r="G19" s="156"/>
      <c r="H19" s="158" t="s">
        <v>114</v>
      </c>
      <c r="I19" s="6"/>
      <c r="J19" s="155">
        <v>218</v>
      </c>
      <c r="K19" s="156"/>
      <c r="L19" s="70" t="s">
        <v>124</v>
      </c>
      <c r="M19" s="6"/>
      <c r="N19" s="157">
        <v>131</v>
      </c>
      <c r="O19" s="156"/>
      <c r="P19" s="70" t="s">
        <v>67</v>
      </c>
      <c r="Q19" s="6"/>
      <c r="R19" s="157">
        <v>118</v>
      </c>
      <c r="S19" s="156"/>
      <c r="T19" s="70" t="s">
        <v>121</v>
      </c>
      <c r="U19" s="6"/>
      <c r="V19" s="155">
        <v>95</v>
      </c>
    </row>
    <row r="20" spans="1:22" ht="26.25" customHeight="1">
      <c r="A20" s="160" t="s">
        <v>125</v>
      </c>
      <c r="B20" s="157">
        <v>1876</v>
      </c>
      <c r="C20" s="156"/>
      <c r="D20" s="70" t="s">
        <v>65</v>
      </c>
      <c r="E20" s="6"/>
      <c r="F20" s="157">
        <v>820</v>
      </c>
      <c r="G20" s="156"/>
      <c r="H20" s="158" t="s">
        <v>114</v>
      </c>
      <c r="I20" s="6"/>
      <c r="J20" s="155">
        <v>282</v>
      </c>
      <c r="K20" s="156"/>
      <c r="L20" s="70" t="s">
        <v>67</v>
      </c>
      <c r="M20" s="6"/>
      <c r="N20" s="157">
        <v>131</v>
      </c>
      <c r="O20" s="156"/>
      <c r="P20" s="70" t="s">
        <v>121</v>
      </c>
      <c r="Q20" s="6"/>
      <c r="R20" s="157">
        <v>109</v>
      </c>
      <c r="S20" s="156"/>
      <c r="T20" s="70" t="s">
        <v>124</v>
      </c>
      <c r="U20" s="6"/>
      <c r="V20" s="155">
        <v>91</v>
      </c>
    </row>
    <row r="21" spans="1:22" ht="26.25" customHeight="1">
      <c r="A21" s="160" t="s">
        <v>123</v>
      </c>
      <c r="B21" s="157">
        <v>2684</v>
      </c>
      <c r="C21" s="156"/>
      <c r="D21" s="70" t="s">
        <v>65</v>
      </c>
      <c r="E21" s="6"/>
      <c r="F21" s="157">
        <v>1227</v>
      </c>
      <c r="G21" s="156"/>
      <c r="H21" s="158" t="s">
        <v>114</v>
      </c>
      <c r="I21" s="6"/>
      <c r="J21" s="155">
        <v>397</v>
      </c>
      <c r="K21" s="156"/>
      <c r="L21" s="70" t="s">
        <v>67</v>
      </c>
      <c r="M21" s="6"/>
      <c r="N21" s="157">
        <v>203</v>
      </c>
      <c r="O21" s="156"/>
      <c r="P21" s="70" t="s">
        <v>121</v>
      </c>
      <c r="Q21" s="6"/>
      <c r="R21" s="157">
        <v>117</v>
      </c>
      <c r="S21" s="156"/>
      <c r="T21" s="161" t="s">
        <v>118</v>
      </c>
      <c r="U21" s="6"/>
      <c r="V21" s="155">
        <v>80</v>
      </c>
    </row>
    <row r="22" spans="1:22" ht="26.25" customHeight="1">
      <c r="A22" s="160" t="s">
        <v>122</v>
      </c>
      <c r="B22" s="157">
        <v>5434</v>
      </c>
      <c r="C22" s="156"/>
      <c r="D22" s="70" t="s">
        <v>65</v>
      </c>
      <c r="E22" s="6"/>
      <c r="F22" s="157">
        <v>2585</v>
      </c>
      <c r="G22" s="156"/>
      <c r="H22" s="158" t="s">
        <v>114</v>
      </c>
      <c r="I22" s="6"/>
      <c r="J22" s="155">
        <v>751</v>
      </c>
      <c r="K22" s="156"/>
      <c r="L22" s="70" t="s">
        <v>67</v>
      </c>
      <c r="M22" s="6"/>
      <c r="N22" s="157">
        <v>388</v>
      </c>
      <c r="O22" s="156"/>
      <c r="P22" s="70" t="s">
        <v>121</v>
      </c>
      <c r="Q22" s="6"/>
      <c r="R22" s="157">
        <v>180</v>
      </c>
      <c r="S22" s="156"/>
      <c r="T22" s="70" t="s">
        <v>118</v>
      </c>
      <c r="U22" s="6"/>
      <c r="V22" s="155">
        <v>173</v>
      </c>
    </row>
    <row r="23" spans="1:22" ht="26.25" customHeight="1">
      <c r="A23" s="160" t="s">
        <v>120</v>
      </c>
      <c r="B23" s="157">
        <v>7588</v>
      </c>
      <c r="C23" s="156"/>
      <c r="D23" s="70" t="s">
        <v>65</v>
      </c>
      <c r="E23" s="6"/>
      <c r="F23" s="157">
        <v>3513</v>
      </c>
      <c r="G23" s="156"/>
      <c r="H23" s="158" t="s">
        <v>114</v>
      </c>
      <c r="I23" s="6"/>
      <c r="J23" s="155">
        <v>1006</v>
      </c>
      <c r="K23" s="156"/>
      <c r="L23" s="70" t="s">
        <v>67</v>
      </c>
      <c r="M23" s="6"/>
      <c r="N23" s="157">
        <v>495</v>
      </c>
      <c r="O23" s="156"/>
      <c r="P23" s="70" t="s">
        <v>118</v>
      </c>
      <c r="Q23" s="6"/>
      <c r="R23" s="157">
        <v>262</v>
      </c>
      <c r="S23" s="156"/>
      <c r="T23" s="70" t="s">
        <v>112</v>
      </c>
      <c r="U23" s="6"/>
      <c r="V23" s="155">
        <v>240</v>
      </c>
    </row>
    <row r="24" spans="1:22" ht="26.25" customHeight="1">
      <c r="A24" s="160" t="s">
        <v>119</v>
      </c>
      <c r="B24" s="157">
        <v>10738</v>
      </c>
      <c r="C24" s="156"/>
      <c r="D24" s="70" t="s">
        <v>65</v>
      </c>
      <c r="E24" s="6"/>
      <c r="F24" s="157">
        <v>4214</v>
      </c>
      <c r="G24" s="156"/>
      <c r="H24" s="158" t="s">
        <v>114</v>
      </c>
      <c r="I24" s="6"/>
      <c r="J24" s="155">
        <v>1450</v>
      </c>
      <c r="K24" s="156"/>
      <c r="L24" s="70" t="s">
        <v>67</v>
      </c>
      <c r="M24" s="6"/>
      <c r="N24" s="157">
        <v>796</v>
      </c>
      <c r="O24" s="156"/>
      <c r="P24" s="70" t="s">
        <v>112</v>
      </c>
      <c r="Q24" s="6"/>
      <c r="R24" s="157">
        <v>541</v>
      </c>
      <c r="S24" s="156"/>
      <c r="T24" s="70" t="s">
        <v>118</v>
      </c>
      <c r="U24" s="6"/>
      <c r="V24" s="155">
        <v>434</v>
      </c>
    </row>
    <row r="25" spans="1:22" ht="26.25" customHeight="1">
      <c r="A25" s="160" t="s">
        <v>117</v>
      </c>
      <c r="B25" s="157">
        <v>14112</v>
      </c>
      <c r="C25" s="156"/>
      <c r="D25" s="70" t="s">
        <v>65</v>
      </c>
      <c r="E25" s="6"/>
      <c r="F25" s="157">
        <v>4327</v>
      </c>
      <c r="G25" s="156"/>
      <c r="H25" s="158" t="s">
        <v>114</v>
      </c>
      <c r="I25" s="6"/>
      <c r="J25" s="155">
        <v>2057</v>
      </c>
      <c r="K25" s="156"/>
      <c r="L25" s="70" t="s">
        <v>67</v>
      </c>
      <c r="M25" s="6"/>
      <c r="N25" s="157">
        <v>1054</v>
      </c>
      <c r="O25" s="156"/>
      <c r="P25" s="70" t="s">
        <v>112</v>
      </c>
      <c r="Q25" s="6"/>
      <c r="R25" s="157">
        <v>954</v>
      </c>
      <c r="S25" s="156"/>
      <c r="T25" s="70" t="s">
        <v>113</v>
      </c>
      <c r="U25" s="6"/>
      <c r="V25" s="155">
        <v>765</v>
      </c>
    </row>
    <row r="26" spans="1:22" ht="26.25" customHeight="1">
      <c r="A26" s="160" t="s">
        <v>116</v>
      </c>
      <c r="B26" s="157">
        <f>15836+19840</f>
        <v>35676</v>
      </c>
      <c r="C26" s="156"/>
      <c r="D26" s="70" t="s">
        <v>113</v>
      </c>
      <c r="E26" s="6"/>
      <c r="F26" s="157">
        <v>6567</v>
      </c>
      <c r="G26" s="156"/>
      <c r="H26" s="158" t="s">
        <v>65</v>
      </c>
      <c r="I26" s="6"/>
      <c r="J26" s="155">
        <v>6035</v>
      </c>
      <c r="K26" s="156"/>
      <c r="L26" s="158" t="s">
        <v>114</v>
      </c>
      <c r="M26" s="6"/>
      <c r="N26" s="157">
        <v>5795</v>
      </c>
      <c r="O26" s="156"/>
      <c r="P26" s="70" t="s">
        <v>112</v>
      </c>
      <c r="Q26" s="6"/>
      <c r="R26" s="157">
        <v>3042</v>
      </c>
      <c r="S26" s="156"/>
      <c r="T26" s="70" t="s">
        <v>67</v>
      </c>
      <c r="U26" s="6"/>
      <c r="V26" s="155">
        <v>2670</v>
      </c>
    </row>
    <row r="27" spans="1:22" ht="26.25" customHeight="1">
      <c r="A27" s="159" t="s">
        <v>115</v>
      </c>
      <c r="B27" s="157">
        <v>73542</v>
      </c>
      <c r="C27" s="156"/>
      <c r="D27" s="70" t="s">
        <v>65</v>
      </c>
      <c r="E27" s="6"/>
      <c r="F27" s="157">
        <v>20674</v>
      </c>
      <c r="G27" s="156"/>
      <c r="H27" s="158" t="s">
        <v>114</v>
      </c>
      <c r="I27" s="6"/>
      <c r="J27" s="155">
        <v>11059</v>
      </c>
      <c r="K27" s="156"/>
      <c r="L27" s="70" t="s">
        <v>113</v>
      </c>
      <c r="M27" s="6"/>
      <c r="N27" s="157">
        <v>7635</v>
      </c>
      <c r="O27" s="156"/>
      <c r="P27" s="70" t="s">
        <v>67</v>
      </c>
      <c r="Q27" s="6"/>
      <c r="R27" s="157">
        <v>5403</v>
      </c>
      <c r="S27" s="156"/>
      <c r="T27" s="70" t="s">
        <v>112</v>
      </c>
      <c r="U27" s="6"/>
      <c r="V27" s="155">
        <v>4929</v>
      </c>
    </row>
    <row r="28" spans="1:22" ht="6.75" customHeight="1" thickBot="1">
      <c r="A28" s="154"/>
      <c r="B28" s="153"/>
      <c r="C28" s="150"/>
      <c r="D28" s="149"/>
      <c r="E28" s="148"/>
      <c r="F28" s="152"/>
      <c r="G28" s="150"/>
      <c r="H28" s="149"/>
      <c r="I28" s="148"/>
      <c r="J28" s="147"/>
      <c r="K28" s="150"/>
      <c r="L28" s="149"/>
      <c r="M28" s="148"/>
      <c r="N28" s="152"/>
      <c r="O28" s="150"/>
      <c r="P28" s="149"/>
      <c r="Q28" s="148"/>
      <c r="R28" s="151"/>
      <c r="S28" s="150"/>
      <c r="T28" s="149"/>
      <c r="U28" s="148"/>
      <c r="V28" s="147"/>
    </row>
    <row r="29" spans="1:22" ht="7.5" customHeight="1" thickTop="1">
      <c r="A29" s="144"/>
      <c r="B29" s="145"/>
      <c r="C29" s="144"/>
      <c r="D29" s="144"/>
      <c r="E29" s="144"/>
      <c r="F29" s="144"/>
      <c r="G29" s="144"/>
      <c r="H29" s="144"/>
      <c r="I29" s="143"/>
      <c r="J29" s="144"/>
      <c r="K29" s="143"/>
      <c r="L29" s="143"/>
      <c r="M29" s="143"/>
      <c r="N29" s="144"/>
      <c r="O29" s="143"/>
      <c r="P29" s="143"/>
      <c r="Q29" s="143"/>
      <c r="R29" s="146"/>
      <c r="S29" s="143"/>
      <c r="T29" s="143"/>
      <c r="U29" s="143"/>
      <c r="V29" s="144"/>
    </row>
    <row r="30" spans="1:22">
      <c r="A30" s="144" t="s">
        <v>111</v>
      </c>
      <c r="B30" s="145"/>
      <c r="C30" s="144"/>
      <c r="D30" s="144"/>
      <c r="E30" s="144"/>
      <c r="F30" s="144"/>
      <c r="G30" s="144"/>
      <c r="H30" s="144"/>
      <c r="I30" s="143"/>
      <c r="J30" s="144"/>
      <c r="K30" s="143"/>
      <c r="L30" s="474"/>
      <c r="M30" s="474"/>
      <c r="N30" s="474"/>
      <c r="O30" s="474"/>
      <c r="P30" s="474"/>
      <c r="Q30" s="474"/>
      <c r="R30" s="474"/>
      <c r="S30" s="474"/>
      <c r="T30" s="474"/>
      <c r="U30" s="474"/>
      <c r="V30" s="474"/>
    </row>
    <row r="31" spans="1:22">
      <c r="A31" s="144"/>
      <c r="B31" s="145"/>
      <c r="C31" s="144"/>
      <c r="D31" s="144"/>
      <c r="E31" s="144"/>
      <c r="F31" s="144"/>
      <c r="G31" s="143"/>
      <c r="H31" s="143"/>
      <c r="I31" s="143"/>
      <c r="J31" s="144"/>
      <c r="K31" s="143"/>
      <c r="L31" s="7"/>
      <c r="M31" s="142"/>
      <c r="N31" s="142"/>
      <c r="O31" s="142"/>
      <c r="P31" s="142"/>
      <c r="Q31" s="142"/>
      <c r="R31" s="142"/>
      <c r="S31" s="142"/>
      <c r="T31" s="142"/>
      <c r="U31" s="142"/>
      <c r="V31" s="142"/>
    </row>
  </sheetData>
  <mergeCells count="12">
    <mergeCell ref="T2:V2"/>
    <mergeCell ref="L11:P11"/>
    <mergeCell ref="L30:V30"/>
    <mergeCell ref="P12:T12"/>
    <mergeCell ref="H15:L15"/>
    <mergeCell ref="D16:H16"/>
    <mergeCell ref="P2:R2"/>
    <mergeCell ref="A2:A3"/>
    <mergeCell ref="B2:B3"/>
    <mergeCell ref="D2:F2"/>
    <mergeCell ref="H2:J2"/>
    <mergeCell ref="L2:N2"/>
  </mergeCells>
  <phoneticPr fontId="3"/>
  <printOptions horizontalCentered="1"/>
  <pageMargins left="0" right="0" top="0.74803149606299213" bottom="0" header="0.39370078740157483" footer="0.51181102362204722"/>
  <pageSetup paperSize="9" scale="86" orientation="landscape" r:id="rId1"/>
  <headerFooter alignWithMargins="0">
    <oddHeader>&amp;L&amp;10年齢階級別死因の順位&amp;R&amp;10&amp;F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69"/>
  <sheetViews>
    <sheetView zoomScaleNormal="100" zoomScaleSheetLayoutView="130" zoomScalePageLayoutView="130" workbookViewId="0"/>
  </sheetViews>
  <sheetFormatPr defaultColWidth="9" defaultRowHeight="9.75"/>
  <cols>
    <col min="1" max="1" width="1.625" style="3" customWidth="1"/>
    <col min="2" max="2" width="8" style="3" customWidth="1"/>
    <col min="3" max="3" width="0.5" style="3" customWidth="1"/>
    <col min="4" max="4" width="7.25" style="3" bestFit="1" customWidth="1"/>
    <col min="5" max="5" width="8.375" style="3" customWidth="1"/>
    <col min="6" max="6" width="9.125" style="3" customWidth="1"/>
    <col min="7" max="7" width="5.625" style="3" bestFit="1" customWidth="1"/>
    <col min="8" max="8" width="9.25" style="3" bestFit="1" customWidth="1"/>
    <col min="9" max="10" width="5.625" style="3" bestFit="1" customWidth="1"/>
    <col min="11" max="11" width="6.375" style="3" bestFit="1" customWidth="1"/>
    <col min="12" max="12" width="8.5" style="3" customWidth="1"/>
    <col min="13" max="13" width="6.375" style="3" bestFit="1" customWidth="1"/>
    <col min="14" max="14" width="6.25" style="3" customWidth="1"/>
    <col min="15" max="16" width="8.5" style="3" customWidth="1"/>
    <col min="17" max="18" width="7.875" style="3" customWidth="1"/>
    <col min="19" max="19" width="7.625" style="3" bestFit="1" customWidth="1"/>
    <col min="20" max="20" width="8.375" style="3" customWidth="1"/>
    <col min="21" max="21" width="2.125" style="9" customWidth="1"/>
    <col min="22" max="16384" width="9" style="3"/>
  </cols>
  <sheetData>
    <row r="1" spans="1:21" ht="16.5" customHeight="1" thickBot="1">
      <c r="A1" s="8" t="s">
        <v>0</v>
      </c>
      <c r="D1" s="4"/>
      <c r="T1" s="1" t="s">
        <v>1</v>
      </c>
    </row>
    <row r="2" spans="1:21" s="14" customFormat="1" ht="15.75" customHeight="1" thickTop="1">
      <c r="A2" s="477" t="s">
        <v>2</v>
      </c>
      <c r="B2" s="477"/>
      <c r="C2" s="478"/>
      <c r="D2" s="483" t="s">
        <v>3</v>
      </c>
      <c r="E2" s="484"/>
      <c r="F2" s="484"/>
      <c r="G2" s="10"/>
      <c r="H2" s="10"/>
      <c r="I2" s="11"/>
      <c r="J2" s="11"/>
      <c r="K2" s="10"/>
      <c r="L2" s="10"/>
      <c r="M2" s="10"/>
      <c r="N2" s="12"/>
      <c r="O2" s="12"/>
      <c r="P2" s="13"/>
      <c r="Q2" s="483" t="s">
        <v>4</v>
      </c>
      <c r="R2" s="487"/>
      <c r="S2" s="488"/>
      <c r="T2" s="490" t="s">
        <v>5</v>
      </c>
      <c r="U2" s="2"/>
    </row>
    <row r="3" spans="1:21" s="14" customFormat="1" ht="15.75" customHeight="1">
      <c r="A3" s="479"/>
      <c r="B3" s="479"/>
      <c r="C3" s="480"/>
      <c r="D3" s="485"/>
      <c r="E3" s="486"/>
      <c r="F3" s="486"/>
      <c r="G3" s="493" t="s">
        <v>6</v>
      </c>
      <c r="H3" s="494"/>
      <c r="I3" s="495" t="s">
        <v>7</v>
      </c>
      <c r="J3" s="495"/>
      <c r="K3" s="15"/>
      <c r="L3" s="16" t="s">
        <v>8</v>
      </c>
      <c r="M3" s="16"/>
      <c r="N3" s="16"/>
      <c r="O3" s="16" t="s">
        <v>9</v>
      </c>
      <c r="P3" s="17"/>
      <c r="Q3" s="485"/>
      <c r="R3" s="486"/>
      <c r="S3" s="489"/>
      <c r="T3" s="491"/>
      <c r="U3" s="2"/>
    </row>
    <row r="4" spans="1:21" s="23" customFormat="1" ht="24.75" customHeight="1">
      <c r="A4" s="481"/>
      <c r="B4" s="481"/>
      <c r="C4" s="482"/>
      <c r="D4" s="18" t="s">
        <v>10</v>
      </c>
      <c r="E4" s="19" t="s">
        <v>11</v>
      </c>
      <c r="F4" s="20" t="s">
        <v>12</v>
      </c>
      <c r="G4" s="19" t="s">
        <v>10</v>
      </c>
      <c r="H4" s="19" t="s">
        <v>11</v>
      </c>
      <c r="I4" s="19" t="s">
        <v>10</v>
      </c>
      <c r="J4" s="19" t="s">
        <v>11</v>
      </c>
      <c r="K4" s="18" t="s">
        <v>10</v>
      </c>
      <c r="L4" s="19" t="s">
        <v>13</v>
      </c>
      <c r="M4" s="21" t="s">
        <v>14</v>
      </c>
      <c r="N4" s="19" t="s">
        <v>15</v>
      </c>
      <c r="O4" s="19" t="s">
        <v>16</v>
      </c>
      <c r="P4" s="19" t="s">
        <v>17</v>
      </c>
      <c r="Q4" s="19" t="s">
        <v>18</v>
      </c>
      <c r="R4" s="19" t="s">
        <v>11</v>
      </c>
      <c r="S4" s="19" t="s">
        <v>12</v>
      </c>
      <c r="T4" s="492"/>
      <c r="U4" s="22"/>
    </row>
    <row r="5" spans="1:21" s="1" customFormat="1" ht="12.75" customHeight="1">
      <c r="A5" s="24"/>
      <c r="B5" s="24"/>
      <c r="C5" s="25"/>
      <c r="D5" s="24"/>
      <c r="E5" s="26" t="s">
        <v>19</v>
      </c>
      <c r="F5" s="26" t="s">
        <v>19</v>
      </c>
      <c r="G5" s="26"/>
      <c r="H5" s="26" t="s">
        <v>19</v>
      </c>
      <c r="I5" s="26"/>
      <c r="J5" s="26" t="s">
        <v>19</v>
      </c>
      <c r="K5" s="26"/>
      <c r="L5" s="26" t="s">
        <v>19</v>
      </c>
      <c r="M5" s="26" t="s">
        <v>19</v>
      </c>
      <c r="N5" s="26" t="s">
        <v>19</v>
      </c>
      <c r="O5" s="26" t="s">
        <v>19</v>
      </c>
      <c r="P5" s="26" t="s">
        <v>19</v>
      </c>
      <c r="Q5" s="26"/>
      <c r="R5" s="26" t="s">
        <v>19</v>
      </c>
      <c r="S5" s="26" t="s">
        <v>19</v>
      </c>
      <c r="T5" s="26"/>
      <c r="U5" s="26"/>
    </row>
    <row r="6" spans="1:21" ht="12.75" customHeight="1">
      <c r="A6" s="496" t="s">
        <v>20</v>
      </c>
      <c r="B6" s="496"/>
      <c r="C6" s="27"/>
      <c r="D6" s="28">
        <v>341</v>
      </c>
      <c r="E6" s="28">
        <v>73974</v>
      </c>
      <c r="F6" s="29">
        <v>808.9</v>
      </c>
      <c r="G6" s="28">
        <v>47</v>
      </c>
      <c r="H6" s="28">
        <v>11741</v>
      </c>
      <c r="I6" s="31">
        <v>0</v>
      </c>
      <c r="J6" s="31">
        <v>0</v>
      </c>
      <c r="K6" s="28">
        <v>294</v>
      </c>
      <c r="L6" s="28">
        <v>2167</v>
      </c>
      <c r="M6" s="28">
        <v>166</v>
      </c>
      <c r="N6" s="28">
        <v>69</v>
      </c>
      <c r="O6" s="28">
        <v>13269</v>
      </c>
      <c r="P6" s="28">
        <v>46562</v>
      </c>
      <c r="Q6" s="28">
        <v>6711</v>
      </c>
      <c r="R6" s="28">
        <v>2624</v>
      </c>
      <c r="S6" s="29">
        <v>28.7</v>
      </c>
      <c r="T6" s="28">
        <v>4989</v>
      </c>
      <c r="U6" s="32"/>
    </row>
    <row r="7" spans="1:21" ht="12.75" customHeight="1">
      <c r="A7" s="496" t="s">
        <v>21</v>
      </c>
      <c r="B7" s="496"/>
      <c r="C7" s="27"/>
      <c r="D7" s="28">
        <v>338</v>
      </c>
      <c r="E7" s="28">
        <v>73844</v>
      </c>
      <c r="F7" s="29">
        <v>806.05697610308061</v>
      </c>
      <c r="G7" s="28">
        <v>47</v>
      </c>
      <c r="H7" s="28">
        <v>11618</v>
      </c>
      <c r="I7" s="31">
        <v>0</v>
      </c>
      <c r="J7" s="31">
        <v>0</v>
      </c>
      <c r="K7" s="28">
        <v>291</v>
      </c>
      <c r="L7" s="28">
        <v>2257</v>
      </c>
      <c r="M7" s="28">
        <v>166</v>
      </c>
      <c r="N7" s="28">
        <v>74</v>
      </c>
      <c r="O7" s="28">
        <v>13318</v>
      </c>
      <c r="P7" s="28">
        <v>46411</v>
      </c>
      <c r="Q7" s="28">
        <v>6661</v>
      </c>
      <c r="R7" s="28">
        <v>2522</v>
      </c>
      <c r="S7" s="29">
        <v>27.529327958019191</v>
      </c>
      <c r="T7" s="28">
        <v>4915</v>
      </c>
      <c r="U7" s="32"/>
    </row>
    <row r="8" spans="1:21" ht="12.75" customHeight="1">
      <c r="A8" s="496" t="s">
        <v>22</v>
      </c>
      <c r="B8" s="496"/>
      <c r="C8" s="27"/>
      <c r="D8" s="28">
        <f>D10+D11</f>
        <v>340</v>
      </c>
      <c r="E8" s="28">
        <f>E10+E11</f>
        <v>74461</v>
      </c>
      <c r="F8" s="29">
        <v>811.13658360961824</v>
      </c>
      <c r="G8" s="28">
        <f>G10+G11</f>
        <v>47</v>
      </c>
      <c r="H8" s="28">
        <f>H10+H11</f>
        <v>11562</v>
      </c>
      <c r="I8" s="31">
        <v>0</v>
      </c>
      <c r="J8" s="31">
        <v>0</v>
      </c>
      <c r="K8" s="28">
        <f t="shared" ref="K8:R8" si="0">K10+K11</f>
        <v>293</v>
      </c>
      <c r="L8" s="28">
        <f t="shared" si="0"/>
        <v>2257</v>
      </c>
      <c r="M8" s="28">
        <f t="shared" si="0"/>
        <v>166</v>
      </c>
      <c r="N8" s="28">
        <f t="shared" si="0"/>
        <v>74</v>
      </c>
      <c r="O8" s="28">
        <f t="shared" si="0"/>
        <v>13757</v>
      </c>
      <c r="P8" s="28">
        <f t="shared" si="0"/>
        <v>46645</v>
      </c>
      <c r="Q8" s="28">
        <f t="shared" si="0"/>
        <v>6739</v>
      </c>
      <c r="R8" s="28">
        <f t="shared" si="0"/>
        <v>2382</v>
      </c>
      <c r="S8" s="29">
        <v>25.94817880713542</v>
      </c>
      <c r="T8" s="28">
        <f>T10+T11</f>
        <v>4933</v>
      </c>
      <c r="U8" s="32"/>
    </row>
    <row r="9" spans="1:21" ht="6" customHeight="1">
      <c r="A9" s="33"/>
      <c r="B9" s="33"/>
      <c r="C9" s="34"/>
      <c r="D9" s="28"/>
      <c r="E9" s="28"/>
      <c r="F9" s="29"/>
      <c r="G9" s="30"/>
      <c r="H9" s="30"/>
      <c r="I9" s="31"/>
      <c r="J9" s="31"/>
      <c r="K9" s="30"/>
      <c r="L9" s="30"/>
      <c r="M9" s="30"/>
      <c r="N9" s="30"/>
      <c r="O9" s="30"/>
      <c r="P9" s="30"/>
      <c r="Q9" s="30"/>
      <c r="R9" s="30"/>
      <c r="S9" s="29"/>
      <c r="T9" s="28"/>
      <c r="U9" s="32"/>
    </row>
    <row r="10" spans="1:21" ht="12" customHeight="1">
      <c r="A10" s="497" t="s">
        <v>23</v>
      </c>
      <c r="B10" s="497"/>
      <c r="C10" s="35"/>
      <c r="D10" s="28">
        <f>SUM(D13:D34)</f>
        <v>326</v>
      </c>
      <c r="E10" s="28">
        <f>SUM(E13:E34)</f>
        <v>71800</v>
      </c>
      <c r="F10" s="29">
        <v>807.66067272959617</v>
      </c>
      <c r="G10" s="28">
        <f>SUM(G13:G34)</f>
        <v>45</v>
      </c>
      <c r="H10" s="28">
        <f>SUM(H13:H34)</f>
        <v>11053</v>
      </c>
      <c r="I10" s="28">
        <v>0</v>
      </c>
      <c r="J10" s="28">
        <v>0</v>
      </c>
      <c r="K10" s="28">
        <f t="shared" ref="K10:R10" si="1">SUM(K13:K34)</f>
        <v>281</v>
      </c>
      <c r="L10" s="28">
        <f t="shared" si="1"/>
        <v>2257</v>
      </c>
      <c r="M10" s="28">
        <f t="shared" si="1"/>
        <v>166</v>
      </c>
      <c r="N10" s="28">
        <f t="shared" si="1"/>
        <v>68</v>
      </c>
      <c r="O10" s="28">
        <f t="shared" si="1"/>
        <v>12780</v>
      </c>
      <c r="P10" s="28">
        <f t="shared" si="1"/>
        <v>45476</v>
      </c>
      <c r="Q10" s="28">
        <f t="shared" si="1"/>
        <v>6552</v>
      </c>
      <c r="R10" s="28">
        <f t="shared" si="1"/>
        <v>2331</v>
      </c>
      <c r="S10" s="29">
        <v>26.220849973992873</v>
      </c>
      <c r="T10" s="28">
        <f>SUM(T13:T34)</f>
        <v>4793</v>
      </c>
      <c r="U10" s="32"/>
    </row>
    <row r="11" spans="1:21" ht="12" customHeight="1">
      <c r="A11" s="497" t="s">
        <v>24</v>
      </c>
      <c r="B11" s="497"/>
      <c r="C11" s="35"/>
      <c r="D11" s="28">
        <f>SUM(D36:D57)</f>
        <v>14</v>
      </c>
      <c r="E11" s="28">
        <f>SUM(E36:E57)</f>
        <v>2661</v>
      </c>
      <c r="F11" s="29">
        <v>917.70329317878486</v>
      </c>
      <c r="G11" s="28">
        <f>SUM(G36:G57)</f>
        <v>2</v>
      </c>
      <c r="H11" s="28">
        <f>SUM(H36:H57)</f>
        <v>509</v>
      </c>
      <c r="I11" s="28">
        <v>0</v>
      </c>
      <c r="J11" s="28">
        <v>0</v>
      </c>
      <c r="K11" s="28">
        <f t="shared" ref="K11:R11" si="2">SUM(K36:K57)</f>
        <v>12</v>
      </c>
      <c r="L11" s="28">
        <f t="shared" si="2"/>
        <v>0</v>
      </c>
      <c r="M11" s="28">
        <f t="shared" si="2"/>
        <v>0</v>
      </c>
      <c r="N11" s="28">
        <f t="shared" si="2"/>
        <v>6</v>
      </c>
      <c r="O11" s="28">
        <f t="shared" si="2"/>
        <v>977</v>
      </c>
      <c r="P11" s="28">
        <f t="shared" si="2"/>
        <v>1169</v>
      </c>
      <c r="Q11" s="28">
        <f t="shared" si="2"/>
        <v>187</v>
      </c>
      <c r="R11" s="28">
        <f t="shared" si="2"/>
        <v>51</v>
      </c>
      <c r="S11" s="29">
        <v>17.588450940292383</v>
      </c>
      <c r="T11" s="28">
        <f>SUM(T36:T57)</f>
        <v>140</v>
      </c>
      <c r="U11" s="32"/>
    </row>
    <row r="12" spans="1:21" ht="6.75" customHeight="1">
      <c r="A12" s="7"/>
      <c r="B12" s="7"/>
      <c r="C12" s="36"/>
      <c r="D12" s="434"/>
      <c r="E12" s="434"/>
      <c r="F12" s="29"/>
      <c r="G12" s="434"/>
      <c r="H12" s="434"/>
      <c r="I12" s="31"/>
      <c r="J12" s="31"/>
      <c r="K12" s="434"/>
      <c r="L12" s="434"/>
      <c r="M12" s="434"/>
      <c r="N12" s="434"/>
      <c r="O12" s="434"/>
      <c r="P12" s="434"/>
      <c r="Q12" s="434"/>
      <c r="R12" s="434"/>
      <c r="S12" s="29"/>
      <c r="T12" s="434"/>
      <c r="U12" s="37"/>
    </row>
    <row r="13" spans="1:21" ht="9.9499999999999993" customHeight="1">
      <c r="A13" s="475" t="s">
        <v>25</v>
      </c>
      <c r="B13" s="475"/>
      <c r="C13" s="6"/>
      <c r="D13" s="435">
        <v>134</v>
      </c>
      <c r="E13" s="435">
        <v>27772</v>
      </c>
      <c r="F13" s="436">
        <v>742.5</v>
      </c>
      <c r="G13" s="435">
        <v>19</v>
      </c>
      <c r="H13" s="435">
        <v>4480</v>
      </c>
      <c r="I13" s="31">
        <v>0</v>
      </c>
      <c r="J13" s="31">
        <v>0</v>
      </c>
      <c r="K13" s="435">
        <v>115</v>
      </c>
      <c r="L13" s="435">
        <v>686</v>
      </c>
      <c r="M13" s="435">
        <v>76</v>
      </c>
      <c r="N13" s="329">
        <v>26</v>
      </c>
      <c r="O13" s="329">
        <v>4226</v>
      </c>
      <c r="P13" s="329">
        <v>18278</v>
      </c>
      <c r="Q13" s="329">
        <v>3003</v>
      </c>
      <c r="R13" s="329">
        <v>821</v>
      </c>
      <c r="S13" s="437">
        <v>21.950862152863561</v>
      </c>
      <c r="T13" s="329">
        <v>2091</v>
      </c>
      <c r="U13" s="38"/>
    </row>
    <row r="14" spans="1:21" ht="9.9499999999999993" customHeight="1">
      <c r="A14" s="475" t="s">
        <v>26</v>
      </c>
      <c r="B14" s="475"/>
      <c r="C14" s="6"/>
      <c r="D14" s="435">
        <v>39</v>
      </c>
      <c r="E14" s="435">
        <v>10815</v>
      </c>
      <c r="F14" s="436">
        <v>713.2</v>
      </c>
      <c r="G14" s="435">
        <v>6</v>
      </c>
      <c r="H14" s="435">
        <v>1557</v>
      </c>
      <c r="I14" s="31">
        <v>0</v>
      </c>
      <c r="J14" s="31">
        <v>0</v>
      </c>
      <c r="K14" s="435">
        <v>33</v>
      </c>
      <c r="L14" s="435">
        <v>201</v>
      </c>
      <c r="M14" s="435">
        <v>40</v>
      </c>
      <c r="N14" s="329">
        <v>12</v>
      </c>
      <c r="O14" s="329">
        <v>1168</v>
      </c>
      <c r="P14" s="329">
        <v>7837</v>
      </c>
      <c r="Q14" s="329">
        <v>987</v>
      </c>
      <c r="R14" s="329">
        <v>299</v>
      </c>
      <c r="S14" s="437">
        <v>19.716673381765574</v>
      </c>
      <c r="T14" s="329">
        <v>760</v>
      </c>
      <c r="U14" s="38"/>
    </row>
    <row r="15" spans="1:21" ht="9.9499999999999993" customHeight="1">
      <c r="A15" s="475" t="s">
        <v>27</v>
      </c>
      <c r="B15" s="475"/>
      <c r="C15" s="6"/>
      <c r="D15" s="435">
        <v>37</v>
      </c>
      <c r="E15" s="435">
        <v>7638</v>
      </c>
      <c r="F15" s="436">
        <v>1056.4000000000001</v>
      </c>
      <c r="G15" s="435">
        <v>3</v>
      </c>
      <c r="H15" s="435">
        <v>578</v>
      </c>
      <c r="I15" s="31">
        <v>0</v>
      </c>
      <c r="J15" s="31">
        <v>0</v>
      </c>
      <c r="K15" s="435">
        <v>34</v>
      </c>
      <c r="L15" s="329">
        <v>451</v>
      </c>
      <c r="M15" s="329">
        <v>0</v>
      </c>
      <c r="N15" s="329">
        <v>6</v>
      </c>
      <c r="O15" s="329">
        <v>2683</v>
      </c>
      <c r="P15" s="329">
        <v>3920</v>
      </c>
      <c r="Q15" s="329">
        <v>420</v>
      </c>
      <c r="R15" s="329">
        <v>144</v>
      </c>
      <c r="S15" s="437">
        <v>19.916681880798659</v>
      </c>
      <c r="T15" s="329">
        <v>366</v>
      </c>
      <c r="U15" s="38"/>
    </row>
    <row r="16" spans="1:21" ht="9.9499999999999993" customHeight="1">
      <c r="A16" s="475" t="s">
        <v>28</v>
      </c>
      <c r="B16" s="475"/>
      <c r="C16" s="6"/>
      <c r="D16" s="435">
        <v>12</v>
      </c>
      <c r="E16" s="435">
        <v>3271</v>
      </c>
      <c r="F16" s="436">
        <v>822.6</v>
      </c>
      <c r="G16" s="329">
        <v>0</v>
      </c>
      <c r="H16" s="329">
        <v>0</v>
      </c>
      <c r="I16" s="31">
        <v>0</v>
      </c>
      <c r="J16" s="31">
        <v>0</v>
      </c>
      <c r="K16" s="435">
        <v>12</v>
      </c>
      <c r="L16" s="435">
        <v>376</v>
      </c>
      <c r="M16" s="435">
        <v>0</v>
      </c>
      <c r="N16" s="329">
        <v>6</v>
      </c>
      <c r="O16" s="329">
        <v>445</v>
      </c>
      <c r="P16" s="329">
        <v>2444</v>
      </c>
      <c r="Q16" s="329">
        <v>257</v>
      </c>
      <c r="R16" s="329">
        <v>189</v>
      </c>
      <c r="S16" s="437">
        <v>47.533059368539654</v>
      </c>
      <c r="T16" s="329">
        <v>170</v>
      </c>
      <c r="U16" s="38"/>
    </row>
    <row r="17" spans="1:21" ht="9.9499999999999993" customHeight="1">
      <c r="A17" s="475" t="s">
        <v>29</v>
      </c>
      <c r="B17" s="475"/>
      <c r="C17" s="6"/>
      <c r="D17" s="435">
        <v>9</v>
      </c>
      <c r="E17" s="435">
        <v>2306</v>
      </c>
      <c r="F17" s="436">
        <v>893.8</v>
      </c>
      <c r="G17" s="435">
        <v>2</v>
      </c>
      <c r="H17" s="435">
        <v>603</v>
      </c>
      <c r="I17" s="31">
        <v>0</v>
      </c>
      <c r="J17" s="31">
        <v>0</v>
      </c>
      <c r="K17" s="435">
        <v>7</v>
      </c>
      <c r="L17" s="329">
        <v>0</v>
      </c>
      <c r="M17" s="329">
        <v>0</v>
      </c>
      <c r="N17" s="329">
        <v>6</v>
      </c>
      <c r="O17" s="329">
        <v>580</v>
      </c>
      <c r="P17" s="329">
        <v>1117</v>
      </c>
      <c r="Q17" s="329">
        <v>192</v>
      </c>
      <c r="R17" s="329">
        <v>104</v>
      </c>
      <c r="S17" s="437">
        <v>40.309452566626874</v>
      </c>
      <c r="T17" s="329">
        <v>137</v>
      </c>
      <c r="U17" s="38"/>
    </row>
    <row r="18" spans="1:21" ht="7.5" customHeight="1">
      <c r="A18" s="5"/>
      <c r="B18" s="5"/>
      <c r="C18" s="6"/>
      <c r="D18" s="435"/>
      <c r="E18" s="435"/>
      <c r="F18" s="436"/>
      <c r="G18" s="435"/>
      <c r="H18" s="435"/>
      <c r="I18" s="31"/>
      <c r="J18" s="31"/>
      <c r="K18" s="435"/>
      <c r="L18" s="329"/>
      <c r="M18" s="329"/>
      <c r="N18" s="329"/>
      <c r="O18" s="329"/>
      <c r="P18" s="329"/>
      <c r="Q18" s="329"/>
      <c r="R18" s="329"/>
      <c r="S18" s="437"/>
      <c r="T18" s="329"/>
      <c r="U18" s="38"/>
    </row>
    <row r="19" spans="1:21" ht="9.9499999999999993" customHeight="1">
      <c r="A19" s="475" t="s">
        <v>30</v>
      </c>
      <c r="B19" s="475"/>
      <c r="C19" s="6"/>
      <c r="D19" s="435">
        <v>11</v>
      </c>
      <c r="E19" s="435">
        <v>1900</v>
      </c>
      <c r="F19" s="436">
        <v>1102.7</v>
      </c>
      <c r="G19" s="435">
        <v>1</v>
      </c>
      <c r="H19" s="435">
        <v>90</v>
      </c>
      <c r="I19" s="31">
        <v>0</v>
      </c>
      <c r="J19" s="31">
        <v>0</v>
      </c>
      <c r="K19" s="435">
        <v>10</v>
      </c>
      <c r="L19" s="329">
        <v>0</v>
      </c>
      <c r="M19" s="329">
        <v>0</v>
      </c>
      <c r="N19" s="329">
        <v>0</v>
      </c>
      <c r="O19" s="329">
        <v>475</v>
      </c>
      <c r="P19" s="329">
        <v>1335</v>
      </c>
      <c r="Q19" s="329">
        <v>177</v>
      </c>
      <c r="R19" s="329">
        <v>78</v>
      </c>
      <c r="S19" s="437">
        <v>45.268301742249257</v>
      </c>
      <c r="T19" s="329">
        <v>132</v>
      </c>
      <c r="U19" s="38"/>
    </row>
    <row r="20" spans="1:21" ht="9.9499999999999993" customHeight="1">
      <c r="A20" s="475" t="s">
        <v>31</v>
      </c>
      <c r="B20" s="475"/>
      <c r="C20" s="6"/>
      <c r="D20" s="435">
        <v>15</v>
      </c>
      <c r="E20" s="435">
        <v>3168</v>
      </c>
      <c r="F20" s="436">
        <v>734.5</v>
      </c>
      <c r="G20" s="435">
        <v>2</v>
      </c>
      <c r="H20" s="435">
        <v>529</v>
      </c>
      <c r="I20" s="31">
        <v>0</v>
      </c>
      <c r="J20" s="31">
        <v>0</v>
      </c>
      <c r="K20" s="435">
        <v>13</v>
      </c>
      <c r="L20" s="329">
        <v>0</v>
      </c>
      <c r="M20" s="329">
        <v>0</v>
      </c>
      <c r="N20" s="329">
        <v>6</v>
      </c>
      <c r="O20" s="329">
        <v>780</v>
      </c>
      <c r="P20" s="329">
        <v>1853</v>
      </c>
      <c r="Q20" s="329">
        <v>403</v>
      </c>
      <c r="R20" s="329">
        <v>154</v>
      </c>
      <c r="S20" s="437">
        <v>35.707164155571938</v>
      </c>
      <c r="T20" s="329">
        <v>282</v>
      </c>
      <c r="U20" s="38"/>
    </row>
    <row r="21" spans="1:21" ht="9.9499999999999993" customHeight="1">
      <c r="A21" s="475" t="s">
        <v>32</v>
      </c>
      <c r="B21" s="475"/>
      <c r="C21" s="6"/>
      <c r="D21" s="435">
        <v>13</v>
      </c>
      <c r="E21" s="435">
        <v>2229</v>
      </c>
      <c r="F21" s="436">
        <v>1165.9000000000001</v>
      </c>
      <c r="G21" s="435">
        <v>2</v>
      </c>
      <c r="H21" s="435">
        <v>659</v>
      </c>
      <c r="I21" s="31">
        <v>0</v>
      </c>
      <c r="J21" s="31">
        <v>0</v>
      </c>
      <c r="K21" s="435">
        <v>11</v>
      </c>
      <c r="L21" s="329">
        <v>0</v>
      </c>
      <c r="M21" s="329">
        <v>0</v>
      </c>
      <c r="N21" s="329">
        <v>0</v>
      </c>
      <c r="O21" s="329">
        <v>117</v>
      </c>
      <c r="P21" s="329">
        <v>1453</v>
      </c>
      <c r="Q21" s="329">
        <v>153</v>
      </c>
      <c r="R21" s="329">
        <v>57</v>
      </c>
      <c r="S21" s="437">
        <v>29.814678236854082</v>
      </c>
      <c r="T21" s="329">
        <v>115</v>
      </c>
      <c r="U21" s="38"/>
    </row>
    <row r="22" spans="1:21" ht="9.9499999999999993" customHeight="1">
      <c r="A22" s="475" t="s">
        <v>33</v>
      </c>
      <c r="B22" s="475"/>
      <c r="C22" s="6"/>
      <c r="D22" s="435">
        <v>7</v>
      </c>
      <c r="E22" s="435">
        <v>1614</v>
      </c>
      <c r="F22" s="436">
        <v>666.9</v>
      </c>
      <c r="G22" s="435">
        <v>1</v>
      </c>
      <c r="H22" s="329">
        <v>156</v>
      </c>
      <c r="I22" s="31">
        <v>0</v>
      </c>
      <c r="J22" s="31">
        <v>0</v>
      </c>
      <c r="K22" s="435">
        <v>6</v>
      </c>
      <c r="L22" s="329">
        <v>44</v>
      </c>
      <c r="M22" s="329">
        <v>0</v>
      </c>
      <c r="N22" s="329">
        <v>0</v>
      </c>
      <c r="O22" s="329">
        <v>371</v>
      </c>
      <c r="P22" s="329">
        <v>1043</v>
      </c>
      <c r="Q22" s="329">
        <v>164</v>
      </c>
      <c r="R22" s="329">
        <v>34</v>
      </c>
      <c r="S22" s="437">
        <v>14.049412610587472</v>
      </c>
      <c r="T22" s="329">
        <v>127</v>
      </c>
      <c r="U22" s="38"/>
    </row>
    <row r="23" spans="1:21" ht="9.9499999999999993" customHeight="1">
      <c r="A23" s="475" t="s">
        <v>34</v>
      </c>
      <c r="B23" s="475"/>
      <c r="C23" s="6"/>
      <c r="D23" s="435">
        <v>2</v>
      </c>
      <c r="E23" s="435">
        <v>133</v>
      </c>
      <c r="F23" s="436">
        <v>232.8</v>
      </c>
      <c r="G23" s="329">
        <v>0</v>
      </c>
      <c r="H23" s="329">
        <v>0</v>
      </c>
      <c r="I23" s="31">
        <v>0</v>
      </c>
      <c r="J23" s="31">
        <v>0</v>
      </c>
      <c r="K23" s="435">
        <v>2</v>
      </c>
      <c r="L23" s="329">
        <v>0</v>
      </c>
      <c r="M23" s="329">
        <v>0</v>
      </c>
      <c r="N23" s="329">
        <v>0</v>
      </c>
      <c r="O23" s="329">
        <v>97</v>
      </c>
      <c r="P23" s="329">
        <v>36</v>
      </c>
      <c r="Q23" s="329">
        <v>69</v>
      </c>
      <c r="R23" s="329">
        <v>43</v>
      </c>
      <c r="S23" s="437">
        <v>75.273522975929978</v>
      </c>
      <c r="T23" s="329">
        <v>43</v>
      </c>
      <c r="U23" s="38"/>
    </row>
    <row r="24" spans="1:21" ht="7.5" customHeight="1">
      <c r="A24" s="7"/>
      <c r="B24" s="7"/>
      <c r="C24" s="36"/>
      <c r="D24" s="438"/>
      <c r="E24" s="438"/>
      <c r="F24" s="436"/>
      <c r="G24" s="438"/>
      <c r="H24" s="438"/>
      <c r="I24" s="31"/>
      <c r="J24" s="31"/>
      <c r="K24" s="438"/>
      <c r="L24" s="438"/>
      <c r="M24" s="438"/>
      <c r="N24" s="439"/>
      <c r="O24" s="439"/>
      <c r="P24" s="439"/>
      <c r="Q24" s="439"/>
      <c r="R24" s="439"/>
      <c r="S24" s="437"/>
      <c r="T24" s="439"/>
      <c r="U24" s="39"/>
    </row>
    <row r="25" spans="1:21" ht="9.9499999999999993" customHeight="1">
      <c r="A25" s="475" t="s">
        <v>35</v>
      </c>
      <c r="B25" s="475"/>
      <c r="C25" s="6"/>
      <c r="D25" s="435">
        <v>2</v>
      </c>
      <c r="E25" s="435">
        <v>584</v>
      </c>
      <c r="F25" s="436">
        <v>1353</v>
      </c>
      <c r="G25" s="435">
        <v>1</v>
      </c>
      <c r="H25" s="435">
        <v>448</v>
      </c>
      <c r="I25" s="31">
        <v>0</v>
      </c>
      <c r="J25" s="31">
        <v>0</v>
      </c>
      <c r="K25" s="435">
        <v>1</v>
      </c>
      <c r="L25" s="329">
        <v>0</v>
      </c>
      <c r="M25" s="329">
        <v>0</v>
      </c>
      <c r="N25" s="329">
        <v>0</v>
      </c>
      <c r="O25" s="329">
        <v>0</v>
      </c>
      <c r="P25" s="329">
        <v>136</v>
      </c>
      <c r="Q25" s="329">
        <v>25</v>
      </c>
      <c r="R25" s="329">
        <v>15</v>
      </c>
      <c r="S25" s="437">
        <v>34.751986655237118</v>
      </c>
      <c r="T25" s="329">
        <v>23</v>
      </c>
      <c r="U25" s="38"/>
    </row>
    <row r="26" spans="1:21" ht="9.9499999999999993" customHeight="1">
      <c r="A26" s="475" t="s">
        <v>36</v>
      </c>
      <c r="B26" s="475"/>
      <c r="C26" s="6"/>
      <c r="D26" s="435">
        <v>9</v>
      </c>
      <c r="E26" s="435">
        <v>2316</v>
      </c>
      <c r="F26" s="436">
        <v>1400.3</v>
      </c>
      <c r="G26" s="435">
        <v>4</v>
      </c>
      <c r="H26" s="435">
        <v>901</v>
      </c>
      <c r="I26" s="31">
        <v>0</v>
      </c>
      <c r="J26" s="31">
        <v>0</v>
      </c>
      <c r="K26" s="435">
        <v>5</v>
      </c>
      <c r="L26" s="329">
        <v>0</v>
      </c>
      <c r="M26" s="329">
        <v>50</v>
      </c>
      <c r="N26" s="329">
        <v>0</v>
      </c>
      <c r="O26" s="329">
        <v>446</v>
      </c>
      <c r="P26" s="329">
        <v>919</v>
      </c>
      <c r="Q26" s="329">
        <v>100</v>
      </c>
      <c r="R26" s="329">
        <v>27</v>
      </c>
      <c r="S26" s="437">
        <v>16.324753768297327</v>
      </c>
      <c r="T26" s="329">
        <v>80</v>
      </c>
      <c r="U26" s="38"/>
    </row>
    <row r="27" spans="1:21" ht="9.9499999999999993" customHeight="1">
      <c r="A27" s="475" t="s">
        <v>37</v>
      </c>
      <c r="B27" s="475"/>
      <c r="C27" s="6"/>
      <c r="D27" s="435">
        <v>12</v>
      </c>
      <c r="E27" s="435">
        <v>2741</v>
      </c>
      <c r="F27" s="436">
        <v>1217.0999999999999</v>
      </c>
      <c r="G27" s="435">
        <v>3</v>
      </c>
      <c r="H27" s="435">
        <v>802</v>
      </c>
      <c r="I27" s="31">
        <v>0</v>
      </c>
      <c r="J27" s="31">
        <v>0</v>
      </c>
      <c r="K27" s="435">
        <v>9</v>
      </c>
      <c r="L27" s="329">
        <v>54</v>
      </c>
      <c r="M27" s="329">
        <v>0</v>
      </c>
      <c r="N27" s="329">
        <v>6</v>
      </c>
      <c r="O27" s="329">
        <v>371</v>
      </c>
      <c r="P27" s="329">
        <v>1508</v>
      </c>
      <c r="Q27" s="329">
        <v>153</v>
      </c>
      <c r="R27" s="329">
        <v>85</v>
      </c>
      <c r="S27" s="437">
        <v>37.743556952807232</v>
      </c>
      <c r="T27" s="329">
        <v>107</v>
      </c>
      <c r="U27" s="38"/>
    </row>
    <row r="28" spans="1:21" ht="9.9499999999999993" customHeight="1">
      <c r="A28" s="475" t="s">
        <v>38</v>
      </c>
      <c r="B28" s="475"/>
      <c r="C28" s="6"/>
      <c r="D28" s="435">
        <v>10</v>
      </c>
      <c r="E28" s="435">
        <v>1589</v>
      </c>
      <c r="F28" s="436">
        <v>673.7</v>
      </c>
      <c r="G28" s="435">
        <v>1</v>
      </c>
      <c r="H28" s="435">
        <v>250</v>
      </c>
      <c r="I28" s="31">
        <v>0</v>
      </c>
      <c r="J28" s="31">
        <v>0</v>
      </c>
      <c r="K28" s="435">
        <v>9</v>
      </c>
      <c r="L28" s="329">
        <v>0</v>
      </c>
      <c r="M28" s="329">
        <v>0</v>
      </c>
      <c r="N28" s="329">
        <v>0</v>
      </c>
      <c r="O28" s="329">
        <v>118</v>
      </c>
      <c r="P28" s="329">
        <v>1221</v>
      </c>
      <c r="Q28" s="329">
        <v>178</v>
      </c>
      <c r="R28" s="329">
        <v>83</v>
      </c>
      <c r="S28" s="437">
        <v>35.192456094230977</v>
      </c>
      <c r="T28" s="329">
        <v>142</v>
      </c>
      <c r="U28" s="38"/>
    </row>
    <row r="29" spans="1:21" ht="9.9499999999999993" customHeight="1">
      <c r="A29" s="475" t="s">
        <v>39</v>
      </c>
      <c r="B29" s="475"/>
      <c r="C29" s="6"/>
      <c r="D29" s="435">
        <v>3</v>
      </c>
      <c r="E29" s="435">
        <v>1356</v>
      </c>
      <c r="F29" s="436">
        <v>1323.3</v>
      </c>
      <c r="G29" s="329">
        <v>0</v>
      </c>
      <c r="H29" s="329">
        <v>0</v>
      </c>
      <c r="I29" s="31">
        <v>0</v>
      </c>
      <c r="J29" s="31">
        <v>0</v>
      </c>
      <c r="K29" s="435">
        <v>3</v>
      </c>
      <c r="L29" s="329">
        <v>0</v>
      </c>
      <c r="M29" s="329">
        <v>0</v>
      </c>
      <c r="N29" s="329">
        <v>0</v>
      </c>
      <c r="O29" s="329">
        <v>202</v>
      </c>
      <c r="P29" s="329">
        <v>1154</v>
      </c>
      <c r="Q29" s="329">
        <v>61</v>
      </c>
      <c r="R29" s="329">
        <v>47</v>
      </c>
      <c r="S29" s="437">
        <v>45.867083048697175</v>
      </c>
      <c r="T29" s="329">
        <v>53</v>
      </c>
      <c r="U29" s="38"/>
    </row>
    <row r="30" spans="1:21" ht="7.5" customHeight="1">
      <c r="A30" s="7"/>
      <c r="B30" s="7"/>
      <c r="C30" s="36"/>
      <c r="D30" s="438"/>
      <c r="E30" s="438"/>
      <c r="F30" s="436"/>
      <c r="G30" s="439"/>
      <c r="H30" s="439"/>
      <c r="I30" s="31"/>
      <c r="J30" s="31"/>
      <c r="K30" s="438"/>
      <c r="L30" s="438"/>
      <c r="M30" s="438"/>
      <c r="N30" s="439"/>
      <c r="O30" s="439"/>
      <c r="P30" s="439"/>
      <c r="Q30" s="439"/>
      <c r="R30" s="439"/>
      <c r="S30" s="437"/>
      <c r="T30" s="439"/>
      <c r="U30" s="39"/>
    </row>
    <row r="31" spans="1:21" ht="9.9499999999999993" customHeight="1">
      <c r="A31" s="475" t="s">
        <v>40</v>
      </c>
      <c r="B31" s="475"/>
      <c r="C31" s="6"/>
      <c r="D31" s="435">
        <v>4</v>
      </c>
      <c r="E31" s="435">
        <v>852</v>
      </c>
      <c r="F31" s="436">
        <v>642.29999999999995</v>
      </c>
      <c r="G31" s="329">
        <v>0</v>
      </c>
      <c r="H31" s="329">
        <v>0</v>
      </c>
      <c r="I31" s="31">
        <v>0</v>
      </c>
      <c r="J31" s="31">
        <v>0</v>
      </c>
      <c r="K31" s="435">
        <v>4</v>
      </c>
      <c r="L31" s="329">
        <v>0</v>
      </c>
      <c r="M31" s="329">
        <v>0</v>
      </c>
      <c r="N31" s="329">
        <v>0</v>
      </c>
      <c r="O31" s="329">
        <v>218</v>
      </c>
      <c r="P31" s="329">
        <v>634</v>
      </c>
      <c r="Q31" s="329">
        <v>93</v>
      </c>
      <c r="R31" s="329">
        <v>65</v>
      </c>
      <c r="S31" s="437">
        <v>49.004455635889357</v>
      </c>
      <c r="T31" s="329">
        <v>59</v>
      </c>
      <c r="U31" s="38"/>
    </row>
    <row r="32" spans="1:21" ht="9.9499999999999993" customHeight="1">
      <c r="A32" s="475" t="s">
        <v>41</v>
      </c>
      <c r="B32" s="475"/>
      <c r="C32" s="6"/>
      <c r="D32" s="435">
        <v>4</v>
      </c>
      <c r="E32" s="435">
        <v>950</v>
      </c>
      <c r="F32" s="436">
        <v>734</v>
      </c>
      <c r="G32" s="329">
        <v>0</v>
      </c>
      <c r="H32" s="329">
        <v>0</v>
      </c>
      <c r="I32" s="31">
        <v>0</v>
      </c>
      <c r="J32" s="31">
        <v>0</v>
      </c>
      <c r="K32" s="435">
        <v>4</v>
      </c>
      <c r="L32" s="329">
        <v>155</v>
      </c>
      <c r="M32" s="329">
        <v>0</v>
      </c>
      <c r="N32" s="329">
        <v>0</v>
      </c>
      <c r="O32" s="329">
        <v>368</v>
      </c>
      <c r="P32" s="329">
        <v>427</v>
      </c>
      <c r="Q32" s="329">
        <v>59</v>
      </c>
      <c r="R32" s="329">
        <v>57</v>
      </c>
      <c r="S32" s="437">
        <v>44.040950357349814</v>
      </c>
      <c r="T32" s="329">
        <v>61</v>
      </c>
      <c r="U32" s="38"/>
    </row>
    <row r="33" spans="1:21" ht="9.9499999999999993" customHeight="1">
      <c r="A33" s="475" t="s">
        <v>42</v>
      </c>
      <c r="B33" s="475"/>
      <c r="C33" s="6"/>
      <c r="D33" s="435">
        <v>2</v>
      </c>
      <c r="E33" s="435">
        <v>398</v>
      </c>
      <c r="F33" s="436">
        <v>940.7</v>
      </c>
      <c r="G33" s="329">
        <v>0</v>
      </c>
      <c r="H33" s="329">
        <v>0</v>
      </c>
      <c r="I33" s="31">
        <v>0</v>
      </c>
      <c r="J33" s="31">
        <v>0</v>
      </c>
      <c r="K33" s="435">
        <v>2</v>
      </c>
      <c r="L33" s="329">
        <v>290</v>
      </c>
      <c r="M33" s="329">
        <v>0</v>
      </c>
      <c r="N33" s="329">
        <v>0</v>
      </c>
      <c r="O33" s="329">
        <v>55</v>
      </c>
      <c r="P33" s="329">
        <v>53</v>
      </c>
      <c r="Q33" s="329">
        <v>24</v>
      </c>
      <c r="R33" s="329">
        <v>0</v>
      </c>
      <c r="S33" s="437">
        <v>0</v>
      </c>
      <c r="T33" s="329">
        <v>17</v>
      </c>
      <c r="U33" s="38"/>
    </row>
    <row r="34" spans="1:21" ht="9.9499999999999993" customHeight="1">
      <c r="A34" s="475" t="s">
        <v>43</v>
      </c>
      <c r="B34" s="475"/>
      <c r="C34" s="6"/>
      <c r="D34" s="435">
        <v>1</v>
      </c>
      <c r="E34" s="435">
        <v>168</v>
      </c>
      <c r="F34" s="436">
        <v>199.5</v>
      </c>
      <c r="G34" s="329">
        <v>0</v>
      </c>
      <c r="H34" s="329">
        <v>0</v>
      </c>
      <c r="I34" s="31">
        <v>0</v>
      </c>
      <c r="J34" s="31">
        <v>0</v>
      </c>
      <c r="K34" s="435">
        <v>1</v>
      </c>
      <c r="L34" s="329">
        <v>0</v>
      </c>
      <c r="M34" s="329">
        <v>0</v>
      </c>
      <c r="N34" s="329">
        <v>0</v>
      </c>
      <c r="O34" s="329">
        <v>60</v>
      </c>
      <c r="P34" s="329">
        <v>108</v>
      </c>
      <c r="Q34" s="329">
        <v>34</v>
      </c>
      <c r="R34" s="329">
        <v>29</v>
      </c>
      <c r="S34" s="437">
        <v>34.429946930392148</v>
      </c>
      <c r="T34" s="329">
        <v>28</v>
      </c>
      <c r="U34" s="38"/>
    </row>
    <row r="35" spans="1:21" ht="7.5" customHeight="1">
      <c r="A35" s="7"/>
      <c r="B35" s="7"/>
      <c r="C35" s="36"/>
      <c r="D35" s="438"/>
      <c r="E35" s="438"/>
      <c r="F35" s="436"/>
      <c r="G35" s="439"/>
      <c r="H35" s="439"/>
      <c r="I35" s="31"/>
      <c r="J35" s="31"/>
      <c r="K35" s="438"/>
      <c r="L35" s="438"/>
      <c r="M35" s="438"/>
      <c r="N35" s="439"/>
      <c r="O35" s="439"/>
      <c r="P35" s="439"/>
      <c r="Q35" s="439"/>
      <c r="R35" s="439"/>
      <c r="S35" s="437"/>
      <c r="T35" s="439"/>
      <c r="U35" s="39"/>
    </row>
    <row r="36" spans="1:21" ht="9.9499999999999993" customHeight="1">
      <c r="A36" s="475" t="s">
        <v>44</v>
      </c>
      <c r="B36" s="475"/>
      <c r="C36" s="6"/>
      <c r="D36" s="435">
        <v>1</v>
      </c>
      <c r="E36" s="435">
        <v>89</v>
      </c>
      <c r="F36" s="436">
        <v>279.39999999999998</v>
      </c>
      <c r="G36" s="329">
        <v>0</v>
      </c>
      <c r="H36" s="329">
        <v>0</v>
      </c>
      <c r="I36" s="31">
        <v>0</v>
      </c>
      <c r="J36" s="31">
        <v>0</v>
      </c>
      <c r="K36" s="435">
        <v>1</v>
      </c>
      <c r="L36" s="329">
        <v>0</v>
      </c>
      <c r="M36" s="329">
        <v>0</v>
      </c>
      <c r="N36" s="329">
        <v>0</v>
      </c>
      <c r="O36" s="329">
        <v>0</v>
      </c>
      <c r="P36" s="329">
        <v>89</v>
      </c>
      <c r="Q36" s="329">
        <v>19</v>
      </c>
      <c r="R36" s="329">
        <v>0</v>
      </c>
      <c r="S36" s="437">
        <v>0</v>
      </c>
      <c r="T36" s="329">
        <v>18</v>
      </c>
      <c r="U36" s="38"/>
    </row>
    <row r="37" spans="1:21" ht="9.9499999999999993" customHeight="1">
      <c r="A37" s="475" t="s">
        <v>45</v>
      </c>
      <c r="B37" s="475"/>
      <c r="C37" s="6"/>
      <c r="D37" s="435">
        <v>2</v>
      </c>
      <c r="E37" s="435">
        <v>283</v>
      </c>
      <c r="F37" s="436">
        <v>586.70000000000005</v>
      </c>
      <c r="G37" s="435">
        <v>1</v>
      </c>
      <c r="H37" s="435">
        <v>184</v>
      </c>
      <c r="I37" s="31">
        <v>0</v>
      </c>
      <c r="J37" s="31">
        <v>0</v>
      </c>
      <c r="K37" s="435">
        <v>1</v>
      </c>
      <c r="L37" s="329">
        <v>0</v>
      </c>
      <c r="M37" s="329">
        <v>0</v>
      </c>
      <c r="N37" s="329">
        <v>0</v>
      </c>
      <c r="O37" s="329">
        <v>0</v>
      </c>
      <c r="P37" s="329">
        <v>99</v>
      </c>
      <c r="Q37" s="329">
        <v>21</v>
      </c>
      <c r="R37" s="329">
        <v>9</v>
      </c>
      <c r="S37" s="437">
        <v>18.659810913916072</v>
      </c>
      <c r="T37" s="329">
        <v>19</v>
      </c>
      <c r="U37" s="38"/>
    </row>
    <row r="38" spans="1:21" ht="3" customHeight="1">
      <c r="A38" s="5"/>
      <c r="B38" s="5"/>
      <c r="C38" s="6"/>
      <c r="D38" s="435"/>
      <c r="E38" s="435"/>
      <c r="F38" s="436"/>
      <c r="G38" s="435"/>
      <c r="H38" s="435"/>
      <c r="I38" s="31"/>
      <c r="J38" s="31"/>
      <c r="K38" s="435"/>
      <c r="L38" s="435"/>
      <c r="M38" s="435"/>
      <c r="N38" s="329"/>
      <c r="O38" s="329"/>
      <c r="P38" s="329"/>
      <c r="Q38" s="329"/>
      <c r="R38" s="329"/>
      <c r="S38" s="437"/>
      <c r="T38" s="329"/>
      <c r="U38" s="38"/>
    </row>
    <row r="39" spans="1:21" ht="9.9499999999999993" customHeight="1">
      <c r="A39" s="475" t="s">
        <v>46</v>
      </c>
      <c r="B39" s="475"/>
      <c r="C39" s="6"/>
      <c r="D39" s="435"/>
      <c r="E39" s="435"/>
      <c r="F39" s="249"/>
      <c r="G39" s="435"/>
      <c r="H39" s="435"/>
      <c r="I39" s="31"/>
      <c r="J39" s="31"/>
      <c r="K39" s="435"/>
      <c r="L39" s="435"/>
      <c r="M39" s="435"/>
      <c r="N39" s="329"/>
      <c r="O39" s="329"/>
      <c r="P39" s="329"/>
      <c r="Q39" s="329"/>
      <c r="R39" s="329"/>
      <c r="S39" s="440"/>
      <c r="T39" s="329"/>
      <c r="U39" s="38"/>
    </row>
    <row r="40" spans="1:21" ht="9.9499999999999993" customHeight="1">
      <c r="A40" s="7"/>
      <c r="B40" s="5" t="s">
        <v>47</v>
      </c>
      <c r="C40" s="6"/>
      <c r="D40" s="435">
        <v>1</v>
      </c>
      <c r="E40" s="435">
        <v>312</v>
      </c>
      <c r="F40" s="436">
        <v>991.5</v>
      </c>
      <c r="G40" s="329">
        <v>0</v>
      </c>
      <c r="H40" s="329">
        <v>0</v>
      </c>
      <c r="I40" s="31">
        <v>0</v>
      </c>
      <c r="J40" s="31">
        <v>0</v>
      </c>
      <c r="K40" s="435">
        <v>1</v>
      </c>
      <c r="L40" s="329">
        <v>0</v>
      </c>
      <c r="M40" s="329">
        <v>0</v>
      </c>
      <c r="N40" s="329">
        <v>0</v>
      </c>
      <c r="O40" s="329">
        <v>0</v>
      </c>
      <c r="P40" s="329">
        <v>312</v>
      </c>
      <c r="Q40" s="329">
        <v>18</v>
      </c>
      <c r="R40" s="329">
        <v>0</v>
      </c>
      <c r="S40" s="437">
        <v>0</v>
      </c>
      <c r="T40" s="329">
        <v>17</v>
      </c>
      <c r="U40" s="38"/>
    </row>
    <row r="41" spans="1:21" ht="9.9499999999999993" customHeight="1">
      <c r="A41" s="7"/>
      <c r="B41" s="5" t="s">
        <v>48</v>
      </c>
      <c r="C41" s="6"/>
      <c r="D41" s="435">
        <v>0</v>
      </c>
      <c r="E41" s="435">
        <v>0</v>
      </c>
      <c r="F41" s="437">
        <v>0</v>
      </c>
      <c r="G41" s="329">
        <v>0</v>
      </c>
      <c r="H41" s="329">
        <v>0</v>
      </c>
      <c r="I41" s="31">
        <v>0</v>
      </c>
      <c r="J41" s="31">
        <v>0</v>
      </c>
      <c r="K41" s="329">
        <v>0</v>
      </c>
      <c r="L41" s="329">
        <v>0</v>
      </c>
      <c r="M41" s="329">
        <v>0</v>
      </c>
      <c r="N41" s="329">
        <v>0</v>
      </c>
      <c r="O41" s="329">
        <v>0</v>
      </c>
      <c r="P41" s="329">
        <v>0</v>
      </c>
      <c r="Q41" s="329">
        <v>22</v>
      </c>
      <c r="R41" s="329">
        <v>0</v>
      </c>
      <c r="S41" s="437">
        <v>0</v>
      </c>
      <c r="T41" s="329">
        <v>20</v>
      </c>
      <c r="U41" s="38"/>
    </row>
    <row r="42" spans="1:21" ht="3" customHeight="1">
      <c r="A42" s="7"/>
      <c r="B42" s="5"/>
      <c r="C42" s="6"/>
      <c r="D42" s="435"/>
      <c r="E42" s="435"/>
      <c r="F42" s="249"/>
      <c r="G42" s="435"/>
      <c r="H42" s="435"/>
      <c r="I42" s="31"/>
      <c r="J42" s="31"/>
      <c r="K42" s="435"/>
      <c r="L42" s="435"/>
      <c r="M42" s="435"/>
      <c r="N42" s="329"/>
      <c r="O42" s="329"/>
      <c r="P42" s="329"/>
      <c r="Q42" s="329"/>
      <c r="R42" s="329"/>
      <c r="S42" s="440"/>
      <c r="T42" s="329"/>
      <c r="U42" s="38"/>
    </row>
    <row r="43" spans="1:21" ht="9.9499999999999993" customHeight="1">
      <c r="A43" s="475" t="s">
        <v>49</v>
      </c>
      <c r="B43" s="476"/>
      <c r="C43" s="40"/>
      <c r="D43" s="435"/>
      <c r="E43" s="435"/>
      <c r="F43" s="249"/>
      <c r="G43" s="435"/>
      <c r="H43" s="435"/>
      <c r="I43" s="31"/>
      <c r="J43" s="31"/>
      <c r="K43" s="435"/>
      <c r="L43" s="435"/>
      <c r="M43" s="435"/>
      <c r="N43" s="329"/>
      <c r="O43" s="329"/>
      <c r="P43" s="329"/>
      <c r="Q43" s="329"/>
      <c r="R43" s="329"/>
      <c r="S43" s="440"/>
      <c r="T43" s="329"/>
      <c r="U43" s="38"/>
    </row>
    <row r="44" spans="1:21" ht="9.9499999999999993" customHeight="1">
      <c r="A44" s="7"/>
      <c r="B44" s="5" t="s">
        <v>50</v>
      </c>
      <c r="C44" s="6"/>
      <c r="D44" s="329">
        <v>1</v>
      </c>
      <c r="E44" s="329">
        <v>22</v>
      </c>
      <c r="F44" s="436">
        <v>232.7</v>
      </c>
      <c r="G44" s="329">
        <v>0</v>
      </c>
      <c r="H44" s="329">
        <v>0</v>
      </c>
      <c r="I44" s="31">
        <v>0</v>
      </c>
      <c r="J44" s="31">
        <v>0</v>
      </c>
      <c r="K44" s="329">
        <v>1</v>
      </c>
      <c r="L44" s="329">
        <v>0</v>
      </c>
      <c r="M44" s="329">
        <v>0</v>
      </c>
      <c r="N44" s="329">
        <v>0</v>
      </c>
      <c r="O44" s="329">
        <v>0</v>
      </c>
      <c r="P44" s="329">
        <v>22</v>
      </c>
      <c r="Q44" s="329">
        <v>8</v>
      </c>
      <c r="R44" s="329">
        <v>0</v>
      </c>
      <c r="S44" s="437">
        <v>0</v>
      </c>
      <c r="T44" s="329">
        <v>5</v>
      </c>
      <c r="U44" s="38"/>
    </row>
    <row r="45" spans="1:21" ht="9.9499999999999993" customHeight="1">
      <c r="A45" s="7"/>
      <c r="B45" s="5" t="s">
        <v>51</v>
      </c>
      <c r="C45" s="6"/>
      <c r="D45" s="329">
        <v>1</v>
      </c>
      <c r="E45" s="435">
        <v>30</v>
      </c>
      <c r="F45" s="436">
        <v>176.8</v>
      </c>
      <c r="G45" s="329">
        <v>0</v>
      </c>
      <c r="H45" s="329">
        <v>0</v>
      </c>
      <c r="I45" s="31">
        <v>0</v>
      </c>
      <c r="J45" s="31">
        <v>0</v>
      </c>
      <c r="K45" s="435">
        <v>1</v>
      </c>
      <c r="L45" s="329">
        <v>0</v>
      </c>
      <c r="M45" s="329">
        <v>0</v>
      </c>
      <c r="N45" s="329">
        <v>0</v>
      </c>
      <c r="O45" s="329">
        <v>30</v>
      </c>
      <c r="P45" s="329">
        <v>0</v>
      </c>
      <c r="Q45" s="329">
        <v>8</v>
      </c>
      <c r="R45" s="329">
        <v>0</v>
      </c>
      <c r="S45" s="437">
        <v>0</v>
      </c>
      <c r="T45" s="329">
        <v>7</v>
      </c>
      <c r="U45" s="38"/>
    </row>
    <row r="46" spans="1:21" ht="9.9499999999999993" customHeight="1">
      <c r="A46" s="7"/>
      <c r="B46" s="5" t="s">
        <v>52</v>
      </c>
      <c r="C46" s="6"/>
      <c r="D46" s="329">
        <v>1</v>
      </c>
      <c r="E46" s="435">
        <v>296</v>
      </c>
      <c r="F46" s="436">
        <v>2697</v>
      </c>
      <c r="G46" s="329">
        <v>0</v>
      </c>
      <c r="H46" s="329">
        <v>0</v>
      </c>
      <c r="I46" s="31">
        <v>0</v>
      </c>
      <c r="J46" s="31">
        <v>0</v>
      </c>
      <c r="K46" s="435">
        <v>1</v>
      </c>
      <c r="L46" s="329">
        <v>0</v>
      </c>
      <c r="M46" s="329">
        <v>0</v>
      </c>
      <c r="N46" s="329">
        <v>6</v>
      </c>
      <c r="O46" s="329">
        <v>0</v>
      </c>
      <c r="P46" s="329">
        <v>290</v>
      </c>
      <c r="Q46" s="329">
        <v>9</v>
      </c>
      <c r="R46" s="329">
        <v>0</v>
      </c>
      <c r="S46" s="437">
        <v>0</v>
      </c>
      <c r="T46" s="329">
        <v>6</v>
      </c>
      <c r="U46" s="38"/>
    </row>
    <row r="47" spans="1:21" ht="9.9499999999999993" customHeight="1">
      <c r="A47" s="7"/>
      <c r="B47" s="5" t="s">
        <v>53</v>
      </c>
      <c r="C47" s="6"/>
      <c r="D47" s="329">
        <v>0</v>
      </c>
      <c r="E47" s="435">
        <v>0</v>
      </c>
      <c r="F47" s="435">
        <v>0</v>
      </c>
      <c r="G47" s="329">
        <v>0</v>
      </c>
      <c r="H47" s="329">
        <v>0</v>
      </c>
      <c r="I47" s="31">
        <v>0</v>
      </c>
      <c r="J47" s="31">
        <v>0</v>
      </c>
      <c r="K47" s="329">
        <v>0</v>
      </c>
      <c r="L47" s="329">
        <v>0</v>
      </c>
      <c r="M47" s="329">
        <v>0</v>
      </c>
      <c r="N47" s="329">
        <v>0</v>
      </c>
      <c r="O47" s="329">
        <v>0</v>
      </c>
      <c r="P47" s="329">
        <v>0</v>
      </c>
      <c r="Q47" s="329">
        <v>6</v>
      </c>
      <c r="R47" s="329">
        <v>19</v>
      </c>
      <c r="S47" s="437">
        <v>191.47435251436056</v>
      </c>
      <c r="T47" s="329">
        <v>3</v>
      </c>
      <c r="U47" s="38"/>
    </row>
    <row r="48" spans="1:21" ht="9.9499999999999993" customHeight="1">
      <c r="A48" s="7"/>
      <c r="B48" s="5" t="s">
        <v>54</v>
      </c>
      <c r="C48" s="6"/>
      <c r="D48" s="329">
        <v>1</v>
      </c>
      <c r="E48" s="435">
        <v>310</v>
      </c>
      <c r="F48" s="436">
        <v>1748.1</v>
      </c>
      <c r="G48" s="329">
        <v>0</v>
      </c>
      <c r="H48" s="329">
        <v>0</v>
      </c>
      <c r="I48" s="31">
        <v>0</v>
      </c>
      <c r="J48" s="31">
        <v>0</v>
      </c>
      <c r="K48" s="435">
        <v>1</v>
      </c>
      <c r="L48" s="329">
        <v>0</v>
      </c>
      <c r="M48" s="329">
        <v>0</v>
      </c>
      <c r="N48" s="329">
        <v>0</v>
      </c>
      <c r="O48" s="329">
        <v>310</v>
      </c>
      <c r="P48" s="329">
        <v>0</v>
      </c>
      <c r="Q48" s="329">
        <v>20</v>
      </c>
      <c r="R48" s="329">
        <v>0</v>
      </c>
      <c r="S48" s="437">
        <v>0</v>
      </c>
      <c r="T48" s="329">
        <v>10</v>
      </c>
      <c r="U48" s="38"/>
    </row>
    <row r="49" spans="1:21" ht="3" customHeight="1">
      <c r="A49" s="7"/>
      <c r="B49" s="5" t="s">
        <v>55</v>
      </c>
      <c r="C49" s="6"/>
      <c r="D49" s="435"/>
      <c r="E49" s="435"/>
      <c r="F49" s="436"/>
      <c r="G49" s="329"/>
      <c r="H49" s="329"/>
      <c r="I49" s="31"/>
      <c r="J49" s="31"/>
      <c r="K49" s="435"/>
      <c r="L49" s="435"/>
      <c r="M49" s="435"/>
      <c r="N49" s="329"/>
      <c r="O49" s="329"/>
      <c r="P49" s="329"/>
      <c r="Q49" s="329"/>
      <c r="R49" s="329"/>
      <c r="S49" s="437"/>
      <c r="T49" s="329"/>
      <c r="U49" s="38"/>
    </row>
    <row r="50" spans="1:21" ht="9.9499999999999993" customHeight="1">
      <c r="A50" s="475" t="s">
        <v>56</v>
      </c>
      <c r="B50" s="476"/>
      <c r="C50" s="40"/>
      <c r="D50" s="435"/>
      <c r="E50" s="435"/>
      <c r="F50" s="249"/>
      <c r="G50" s="329"/>
      <c r="H50" s="329"/>
      <c r="I50" s="31"/>
      <c r="J50" s="31"/>
      <c r="K50" s="435"/>
      <c r="L50" s="435"/>
      <c r="M50" s="435"/>
      <c r="N50" s="329"/>
      <c r="O50" s="329"/>
      <c r="P50" s="329"/>
      <c r="Q50" s="329"/>
      <c r="R50" s="329"/>
      <c r="S50" s="440"/>
      <c r="T50" s="329"/>
      <c r="U50" s="38"/>
    </row>
    <row r="51" spans="1:21" ht="9.9499999999999993" customHeight="1">
      <c r="A51" s="7"/>
      <c r="B51" s="5" t="s">
        <v>57</v>
      </c>
      <c r="C51" s="6"/>
      <c r="D51" s="435">
        <v>1</v>
      </c>
      <c r="E51" s="435">
        <v>192</v>
      </c>
      <c r="F51" s="436">
        <v>1685.8</v>
      </c>
      <c r="G51" s="329">
        <v>0</v>
      </c>
      <c r="H51" s="329">
        <v>0</v>
      </c>
      <c r="I51" s="31">
        <v>0</v>
      </c>
      <c r="J51" s="31">
        <v>0</v>
      </c>
      <c r="K51" s="435">
        <v>1</v>
      </c>
      <c r="L51" s="329">
        <v>0</v>
      </c>
      <c r="M51" s="329">
        <v>0</v>
      </c>
      <c r="N51" s="329">
        <v>0</v>
      </c>
      <c r="O51" s="329">
        <v>192</v>
      </c>
      <c r="P51" s="329">
        <v>0</v>
      </c>
      <c r="Q51" s="329">
        <v>9</v>
      </c>
      <c r="R51" s="329">
        <v>0</v>
      </c>
      <c r="S51" s="437">
        <v>0</v>
      </c>
      <c r="T51" s="329">
        <v>7</v>
      </c>
      <c r="U51" s="38"/>
    </row>
    <row r="52" spans="1:21" ht="9.9499999999999993" customHeight="1">
      <c r="A52" s="7"/>
      <c r="B52" s="5" t="s">
        <v>58</v>
      </c>
      <c r="C52" s="6"/>
      <c r="D52" s="435">
        <v>0</v>
      </c>
      <c r="E52" s="435">
        <v>0</v>
      </c>
      <c r="F52" s="435">
        <v>0</v>
      </c>
      <c r="G52" s="329">
        <v>0</v>
      </c>
      <c r="H52" s="329">
        <v>0</v>
      </c>
      <c r="I52" s="31">
        <v>0</v>
      </c>
      <c r="J52" s="31">
        <v>0</v>
      </c>
      <c r="K52" s="329">
        <v>0</v>
      </c>
      <c r="L52" s="329">
        <v>0</v>
      </c>
      <c r="M52" s="329">
        <v>0</v>
      </c>
      <c r="N52" s="329">
        <v>0</v>
      </c>
      <c r="O52" s="329">
        <v>0</v>
      </c>
      <c r="P52" s="329">
        <v>0</v>
      </c>
      <c r="Q52" s="329">
        <v>3</v>
      </c>
      <c r="R52" s="329">
        <v>15</v>
      </c>
      <c r="S52" s="437">
        <v>215.51724137931035</v>
      </c>
      <c r="T52" s="329">
        <v>2</v>
      </c>
      <c r="U52" s="38"/>
    </row>
    <row r="53" spans="1:21" ht="9.9499999999999993" customHeight="1">
      <c r="A53" s="7"/>
      <c r="B53" s="5" t="s">
        <v>59</v>
      </c>
      <c r="C53" s="6"/>
      <c r="D53" s="435">
        <v>3</v>
      </c>
      <c r="E53" s="435">
        <v>652</v>
      </c>
      <c r="F53" s="436">
        <v>2698.1</v>
      </c>
      <c r="G53" s="329">
        <v>0</v>
      </c>
      <c r="H53" s="329">
        <v>0</v>
      </c>
      <c r="I53" s="31">
        <v>0</v>
      </c>
      <c r="J53" s="31">
        <v>0</v>
      </c>
      <c r="K53" s="435">
        <v>3</v>
      </c>
      <c r="L53" s="329">
        <v>0</v>
      </c>
      <c r="M53" s="329">
        <v>0</v>
      </c>
      <c r="N53" s="329">
        <v>0</v>
      </c>
      <c r="O53" s="329">
        <v>395</v>
      </c>
      <c r="P53" s="329">
        <v>257</v>
      </c>
      <c r="Q53" s="329">
        <v>21</v>
      </c>
      <c r="R53" s="329">
        <v>8</v>
      </c>
      <c r="S53" s="437">
        <v>33.105731429753774</v>
      </c>
      <c r="T53" s="329">
        <v>14</v>
      </c>
      <c r="U53" s="38"/>
    </row>
    <row r="54" spans="1:21" ht="3" customHeight="1">
      <c r="A54" s="7"/>
      <c r="B54" s="5" t="s">
        <v>55</v>
      </c>
      <c r="C54" s="6"/>
      <c r="D54" s="435"/>
      <c r="E54" s="435"/>
      <c r="F54" s="436"/>
      <c r="G54" s="435"/>
      <c r="H54" s="435"/>
      <c r="I54" s="31"/>
      <c r="J54" s="31"/>
      <c r="K54" s="435"/>
      <c r="L54" s="435"/>
      <c r="M54" s="435"/>
      <c r="N54" s="329"/>
      <c r="O54" s="329"/>
      <c r="P54" s="329"/>
      <c r="Q54" s="329"/>
      <c r="R54" s="329"/>
      <c r="S54" s="437"/>
      <c r="T54" s="329"/>
      <c r="U54" s="38"/>
    </row>
    <row r="55" spans="1:21" ht="9.9499999999999993" customHeight="1">
      <c r="A55" s="475" t="s">
        <v>60</v>
      </c>
      <c r="B55" s="476"/>
      <c r="C55" s="40"/>
      <c r="D55" s="435"/>
      <c r="E55" s="435"/>
      <c r="F55" s="249"/>
      <c r="G55" s="435"/>
      <c r="H55" s="435"/>
      <c r="I55" s="31"/>
      <c r="J55" s="31"/>
      <c r="K55" s="435"/>
      <c r="L55" s="435"/>
      <c r="M55" s="435"/>
      <c r="N55" s="329"/>
      <c r="O55" s="329"/>
      <c r="P55" s="329"/>
      <c r="Q55" s="329"/>
      <c r="R55" s="329"/>
      <c r="S55" s="440"/>
      <c r="T55" s="329"/>
      <c r="U55" s="38"/>
    </row>
    <row r="56" spans="1:21" ht="9.9499999999999993" customHeight="1">
      <c r="A56" s="7"/>
      <c r="B56" s="5" t="s">
        <v>61</v>
      </c>
      <c r="C56" s="6"/>
      <c r="D56" s="329">
        <v>1</v>
      </c>
      <c r="E56" s="435">
        <v>150</v>
      </c>
      <c r="F56" s="437">
        <v>377.1</v>
      </c>
      <c r="G56" s="329">
        <v>0</v>
      </c>
      <c r="H56" s="329">
        <v>0</v>
      </c>
      <c r="I56" s="31">
        <v>0</v>
      </c>
      <c r="J56" s="31">
        <v>0</v>
      </c>
      <c r="K56" s="329">
        <v>1</v>
      </c>
      <c r="L56" s="329">
        <v>0</v>
      </c>
      <c r="M56" s="329">
        <v>0</v>
      </c>
      <c r="N56" s="329">
        <v>0</v>
      </c>
      <c r="O56" s="329">
        <v>50</v>
      </c>
      <c r="P56" s="329">
        <v>100</v>
      </c>
      <c r="Q56" s="329">
        <v>21</v>
      </c>
      <c r="R56" s="329">
        <v>0</v>
      </c>
      <c r="S56" s="437">
        <v>0</v>
      </c>
      <c r="T56" s="329">
        <v>11</v>
      </c>
      <c r="U56" s="38"/>
    </row>
    <row r="57" spans="1:21" ht="9.9499999999999993" customHeight="1">
      <c r="A57" s="7"/>
      <c r="B57" s="5" t="s">
        <v>62</v>
      </c>
      <c r="C57" s="6"/>
      <c r="D57" s="435">
        <v>1</v>
      </c>
      <c r="E57" s="435">
        <v>325</v>
      </c>
      <c r="F57" s="436">
        <v>10340.4</v>
      </c>
      <c r="G57" s="435">
        <v>1</v>
      </c>
      <c r="H57" s="435">
        <v>325</v>
      </c>
      <c r="I57" s="31">
        <v>0</v>
      </c>
      <c r="J57" s="31">
        <v>0</v>
      </c>
      <c r="K57" s="329">
        <v>0</v>
      </c>
      <c r="L57" s="329">
        <v>0</v>
      </c>
      <c r="M57" s="329">
        <v>0</v>
      </c>
      <c r="N57" s="329">
        <v>0</v>
      </c>
      <c r="O57" s="329">
        <v>0</v>
      </c>
      <c r="P57" s="329">
        <v>0</v>
      </c>
      <c r="Q57" s="329">
        <v>2</v>
      </c>
      <c r="R57" s="329">
        <v>0</v>
      </c>
      <c r="S57" s="437">
        <v>0</v>
      </c>
      <c r="T57" s="329">
        <v>1</v>
      </c>
      <c r="U57" s="38"/>
    </row>
    <row r="58" spans="1:21" ht="3" customHeight="1">
      <c r="A58" s="7"/>
      <c r="B58" s="5" t="s">
        <v>55</v>
      </c>
      <c r="C58" s="6"/>
      <c r="D58" s="41"/>
      <c r="E58" s="41"/>
      <c r="F58" s="42"/>
      <c r="G58" s="41"/>
      <c r="H58" s="41"/>
      <c r="I58" s="43"/>
      <c r="J58" s="43"/>
      <c r="K58" s="41"/>
      <c r="L58" s="41"/>
      <c r="M58" s="41"/>
      <c r="N58" s="41"/>
      <c r="O58" s="41"/>
      <c r="P58" s="41"/>
      <c r="Q58" s="41"/>
      <c r="R58" s="41"/>
      <c r="S58" s="42"/>
      <c r="T58" s="41"/>
      <c r="U58" s="38"/>
    </row>
    <row r="59" spans="1:21" ht="3" customHeight="1" thickBot="1">
      <c r="A59" s="44"/>
      <c r="B59" s="44"/>
      <c r="C59" s="45"/>
      <c r="D59" s="46"/>
      <c r="E59" s="46"/>
      <c r="F59" s="46"/>
      <c r="G59" s="46"/>
      <c r="H59" s="46"/>
      <c r="I59" s="46"/>
      <c r="J59" s="46"/>
      <c r="K59" s="47"/>
      <c r="L59" s="47"/>
      <c r="M59" s="47"/>
      <c r="N59" s="47"/>
      <c r="O59" s="47"/>
      <c r="P59" s="47"/>
      <c r="Q59" s="47"/>
      <c r="R59" s="47"/>
      <c r="S59" s="48"/>
      <c r="T59" s="47"/>
      <c r="U59" s="37"/>
    </row>
    <row r="60" spans="1:21" ht="3" customHeight="1" thickTop="1">
      <c r="A60" s="7"/>
      <c r="B60" s="7"/>
      <c r="C60" s="7"/>
      <c r="D60" s="49"/>
      <c r="E60" s="49"/>
      <c r="F60" s="49"/>
      <c r="G60" s="49"/>
      <c r="H60" s="49"/>
      <c r="I60" s="49"/>
      <c r="J60" s="49"/>
      <c r="K60" s="50"/>
      <c r="L60" s="50"/>
      <c r="M60" s="50"/>
      <c r="N60" s="50"/>
      <c r="O60" s="50"/>
      <c r="P60" s="50"/>
      <c r="Q60" s="50"/>
      <c r="R60" s="50"/>
      <c r="S60" s="51"/>
      <c r="T60" s="50"/>
      <c r="U60" s="37"/>
    </row>
    <row r="61" spans="1:21" s="59" customFormat="1" ht="13.5" customHeight="1">
      <c r="A61" s="52"/>
      <c r="B61" s="249" t="s">
        <v>63</v>
      </c>
      <c r="C61" s="52"/>
      <c r="D61" s="53"/>
      <c r="E61" s="53"/>
      <c r="F61" s="53"/>
      <c r="G61" s="53"/>
      <c r="H61" s="53"/>
      <c r="I61" s="53"/>
      <c r="J61" s="53"/>
      <c r="K61" s="54"/>
      <c r="L61" s="54"/>
      <c r="M61" s="54"/>
      <c r="N61" s="55"/>
      <c r="O61" s="56"/>
      <c r="P61" s="56"/>
      <c r="Q61" s="56"/>
      <c r="R61" s="56"/>
      <c r="S61" s="57"/>
      <c r="T61" s="56"/>
      <c r="U61" s="58"/>
    </row>
    <row r="62" spans="1:21" s="59" customFormat="1" ht="13.5" customHeight="1">
      <c r="A62" s="52"/>
      <c r="B62" s="52"/>
      <c r="C62" s="52"/>
      <c r="D62" s="53"/>
      <c r="E62" s="53"/>
      <c r="F62" s="53"/>
      <c r="G62" s="53"/>
      <c r="H62" s="53"/>
      <c r="I62" s="53"/>
      <c r="J62" s="53"/>
      <c r="K62" s="54"/>
      <c r="L62" s="54"/>
      <c r="M62" s="54"/>
      <c r="N62" s="60"/>
      <c r="O62" s="56"/>
      <c r="P62" s="56"/>
      <c r="Q62" s="56"/>
      <c r="R62" s="56"/>
      <c r="S62" s="57"/>
      <c r="T62" s="56"/>
      <c r="U62" s="58"/>
    </row>
    <row r="63" spans="1:21">
      <c r="D63" s="61"/>
      <c r="E63" s="61"/>
      <c r="F63" s="61"/>
      <c r="G63" s="61"/>
      <c r="H63" s="61"/>
      <c r="I63" s="61"/>
      <c r="J63" s="61"/>
      <c r="K63" s="62"/>
      <c r="L63" s="62"/>
      <c r="M63" s="62"/>
      <c r="N63" s="63"/>
      <c r="O63" s="64"/>
      <c r="P63" s="64"/>
      <c r="Q63" s="64"/>
      <c r="R63" s="64"/>
      <c r="S63" s="64"/>
      <c r="T63" s="64"/>
      <c r="U63" s="65"/>
    </row>
    <row r="64" spans="1:21">
      <c r="K64" s="66"/>
      <c r="L64" s="66"/>
      <c r="M64" s="66"/>
      <c r="N64" s="67"/>
      <c r="O64" s="68"/>
      <c r="P64" s="68"/>
      <c r="Q64" s="68"/>
      <c r="R64" s="68"/>
      <c r="S64" s="68"/>
      <c r="T64" s="68"/>
      <c r="U64" s="65"/>
    </row>
    <row r="65" spans="11:21">
      <c r="K65" s="66"/>
      <c r="L65" s="66"/>
      <c r="M65" s="66"/>
      <c r="N65" s="66"/>
      <c r="O65" s="66"/>
      <c r="P65" s="66"/>
      <c r="Q65" s="66"/>
      <c r="R65" s="66"/>
      <c r="S65" s="66"/>
      <c r="T65" s="66"/>
      <c r="U65" s="69"/>
    </row>
    <row r="66" spans="11:21">
      <c r="K66" s="66"/>
      <c r="L66" s="66"/>
      <c r="M66" s="66"/>
      <c r="N66" s="66"/>
      <c r="O66" s="66"/>
      <c r="P66" s="66"/>
      <c r="Q66" s="66"/>
      <c r="R66" s="66"/>
      <c r="S66" s="66"/>
      <c r="T66" s="66"/>
      <c r="U66" s="69"/>
    </row>
    <row r="67" spans="11:21">
      <c r="K67" s="66"/>
      <c r="L67" s="66"/>
      <c r="M67" s="66"/>
      <c r="N67" s="66"/>
      <c r="O67" s="66"/>
      <c r="P67" s="66"/>
      <c r="Q67" s="66"/>
      <c r="R67" s="66"/>
      <c r="S67" s="66"/>
      <c r="T67" s="66"/>
      <c r="U67" s="69"/>
    </row>
    <row r="68" spans="11:21">
      <c r="K68" s="66"/>
      <c r="L68" s="66"/>
      <c r="M68" s="66"/>
      <c r="N68" s="66"/>
      <c r="O68" s="66"/>
      <c r="P68" s="66"/>
      <c r="Q68" s="66"/>
      <c r="R68" s="66"/>
      <c r="S68" s="66"/>
      <c r="T68" s="66"/>
      <c r="U68" s="69"/>
    </row>
    <row r="69" spans="11:21">
      <c r="L69" s="66"/>
      <c r="M69" s="66"/>
      <c r="N69" s="66"/>
      <c r="O69" s="66"/>
      <c r="P69" s="66"/>
      <c r="Q69" s="66"/>
      <c r="R69" s="66"/>
      <c r="S69" s="66"/>
      <c r="T69" s="66"/>
      <c r="U69" s="69"/>
    </row>
  </sheetData>
  <mergeCells count="36">
    <mergeCell ref="A13:B13"/>
    <mergeCell ref="A2:C4"/>
    <mergeCell ref="D2:F3"/>
    <mergeCell ref="Q2:S3"/>
    <mergeCell ref="T2:T4"/>
    <mergeCell ref="G3:H3"/>
    <mergeCell ref="I3:J3"/>
    <mergeCell ref="A6:B6"/>
    <mergeCell ref="A7:B7"/>
    <mergeCell ref="A8:B8"/>
    <mergeCell ref="A10:B10"/>
    <mergeCell ref="A11:B11"/>
    <mergeCell ref="A27:B27"/>
    <mergeCell ref="A14:B14"/>
    <mergeCell ref="A15:B15"/>
    <mergeCell ref="A16:B16"/>
    <mergeCell ref="A17:B17"/>
    <mergeCell ref="A19:B19"/>
    <mergeCell ref="A20:B20"/>
    <mergeCell ref="A21:B21"/>
    <mergeCell ref="A22:B22"/>
    <mergeCell ref="A23:B23"/>
    <mergeCell ref="A25:B25"/>
    <mergeCell ref="A26:B26"/>
    <mergeCell ref="A55:B55"/>
    <mergeCell ref="A28:B28"/>
    <mergeCell ref="A29:B29"/>
    <mergeCell ref="A31:B31"/>
    <mergeCell ref="A32:B32"/>
    <mergeCell ref="A33:B33"/>
    <mergeCell ref="A34:B34"/>
    <mergeCell ref="A36:B36"/>
    <mergeCell ref="A37:B37"/>
    <mergeCell ref="A39:B39"/>
    <mergeCell ref="A43:B43"/>
    <mergeCell ref="A50:B50"/>
  </mergeCells>
  <phoneticPr fontId="3"/>
  <pageMargins left="0.98425196850393704" right="0.59055118110236227" top="1.1023622047244095" bottom="0.23622047244094491" header="0.51181102362204722" footer="0.19685039370078741"/>
  <pageSetup paperSize="9" scale="92" orientation="landscape" r:id="rId1"/>
  <headerFooter alignWithMargins="0">
    <oddHeader>&amp;L&amp;10病院・診療所・薬局数&amp;R&amp;10&amp;F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68"/>
  <sheetViews>
    <sheetView zoomScaleNormal="100" zoomScalePageLayoutView="136" workbookViewId="0"/>
  </sheetViews>
  <sheetFormatPr defaultRowHeight="9.75"/>
  <cols>
    <col min="1" max="1" width="1.625" style="3" customWidth="1"/>
    <col min="2" max="2" width="8.5" style="3" customWidth="1"/>
    <col min="3" max="3" width="1" style="3" customWidth="1"/>
    <col min="4" max="4" width="7.375" style="3" customWidth="1"/>
    <col min="5" max="16384" width="9" style="3"/>
  </cols>
  <sheetData>
    <row r="1" spans="1:4" ht="11.25" customHeight="1" thickBot="1">
      <c r="A1" s="8" t="s">
        <v>268</v>
      </c>
      <c r="D1" s="1" t="s">
        <v>267</v>
      </c>
    </row>
    <row r="2" spans="1:4" s="14" customFormat="1" ht="15.75" customHeight="1" thickTop="1">
      <c r="A2" s="477" t="s">
        <v>266</v>
      </c>
      <c r="B2" s="477"/>
      <c r="C2" s="477"/>
      <c r="D2" s="490" t="s">
        <v>265</v>
      </c>
    </row>
    <row r="3" spans="1:4" s="14" customFormat="1" ht="15.75" customHeight="1">
      <c r="A3" s="479"/>
      <c r="B3" s="479"/>
      <c r="C3" s="479"/>
      <c r="D3" s="491"/>
    </row>
    <row r="4" spans="1:4" s="23" customFormat="1" ht="24.75" customHeight="1">
      <c r="A4" s="481"/>
      <c r="B4" s="481"/>
      <c r="C4" s="481"/>
      <c r="D4" s="498"/>
    </row>
    <row r="5" spans="1:4" s="1" customFormat="1" ht="6.75" customHeight="1">
      <c r="A5" s="26"/>
      <c r="B5" s="26"/>
      <c r="C5" s="26"/>
      <c r="D5" s="298"/>
    </row>
    <row r="6" spans="1:4" ht="12.75" customHeight="1">
      <c r="A6" s="499" t="s">
        <v>264</v>
      </c>
      <c r="B6" s="499"/>
      <c r="C6" s="296"/>
      <c r="D6" s="295">
        <v>3888</v>
      </c>
    </row>
    <row r="7" spans="1:4" ht="12.75" customHeight="1">
      <c r="A7" s="499" t="s">
        <v>263</v>
      </c>
      <c r="B7" s="499"/>
      <c r="C7" s="296"/>
      <c r="D7" s="295">
        <v>3952</v>
      </c>
    </row>
    <row r="8" spans="1:4" ht="12.75" customHeight="1">
      <c r="A8" s="499" t="s">
        <v>262</v>
      </c>
      <c r="B8" s="499"/>
      <c r="C8" s="296"/>
      <c r="D8" s="295">
        <v>4009</v>
      </c>
    </row>
    <row r="9" spans="1:4" ht="6" customHeight="1">
      <c r="A9" s="297"/>
      <c r="B9" s="297"/>
      <c r="C9" s="296"/>
      <c r="D9" s="295"/>
    </row>
    <row r="10" spans="1:4" ht="12" customHeight="1">
      <c r="A10" s="501" t="s">
        <v>23</v>
      </c>
      <c r="B10" s="501"/>
      <c r="C10" s="296"/>
      <c r="D10" s="295">
        <f>SUM(D13:D34)</f>
        <v>3886</v>
      </c>
    </row>
    <row r="11" spans="1:4" ht="12" customHeight="1">
      <c r="A11" s="501" t="s">
        <v>24</v>
      </c>
      <c r="B11" s="501"/>
      <c r="C11" s="296"/>
      <c r="D11" s="295">
        <f>SUM(D36:D57)</f>
        <v>123</v>
      </c>
    </row>
    <row r="12" spans="1:4" ht="6.75" customHeight="1">
      <c r="A12" s="9"/>
      <c r="B12" s="9"/>
      <c r="C12" s="37"/>
      <c r="D12" s="292"/>
    </row>
    <row r="13" spans="1:4" ht="9.9499999999999993" customHeight="1">
      <c r="A13" s="500" t="s">
        <v>25</v>
      </c>
      <c r="B13" s="500"/>
      <c r="C13" s="38"/>
      <c r="D13" s="292">
        <v>1626</v>
      </c>
    </row>
    <row r="14" spans="1:4" ht="9.9499999999999993" customHeight="1">
      <c r="A14" s="500" t="s">
        <v>26</v>
      </c>
      <c r="B14" s="500"/>
      <c r="C14" s="38"/>
      <c r="D14" s="292">
        <v>608</v>
      </c>
    </row>
    <row r="15" spans="1:4" ht="9.9499999999999993" customHeight="1">
      <c r="A15" s="500" t="s">
        <v>27</v>
      </c>
      <c r="B15" s="500"/>
      <c r="C15" s="38"/>
      <c r="D15" s="292">
        <v>310</v>
      </c>
    </row>
    <row r="16" spans="1:4" ht="9.9499999999999993" customHeight="1">
      <c r="A16" s="500" t="s">
        <v>28</v>
      </c>
      <c r="B16" s="500"/>
      <c r="C16" s="38"/>
      <c r="D16" s="292">
        <v>193</v>
      </c>
    </row>
    <row r="17" spans="1:4" ht="9.9499999999999993" customHeight="1">
      <c r="A17" s="500" t="s">
        <v>29</v>
      </c>
      <c r="B17" s="500"/>
      <c r="C17" s="38"/>
      <c r="D17" s="292">
        <v>127</v>
      </c>
    </row>
    <row r="18" spans="1:4" ht="7.5" customHeight="1">
      <c r="A18" s="220"/>
      <c r="B18" s="220"/>
      <c r="C18" s="38"/>
      <c r="D18" s="292"/>
    </row>
    <row r="19" spans="1:4" ht="9.9499999999999993" customHeight="1">
      <c r="A19" s="500" t="s">
        <v>30</v>
      </c>
      <c r="B19" s="500"/>
      <c r="C19" s="38"/>
      <c r="D19" s="292">
        <v>93</v>
      </c>
    </row>
    <row r="20" spans="1:4" ht="9.9499999999999993" customHeight="1">
      <c r="A20" s="500" t="s">
        <v>31</v>
      </c>
      <c r="B20" s="500"/>
      <c r="C20" s="38"/>
      <c r="D20" s="292">
        <v>224</v>
      </c>
    </row>
    <row r="21" spans="1:4" ht="9.9499999999999993" customHeight="1">
      <c r="A21" s="500" t="s">
        <v>32</v>
      </c>
      <c r="B21" s="500"/>
      <c r="C21" s="38"/>
      <c r="D21" s="292">
        <v>108</v>
      </c>
    </row>
    <row r="22" spans="1:4" ht="9.9499999999999993" customHeight="1">
      <c r="A22" s="500" t="s">
        <v>261</v>
      </c>
      <c r="B22" s="500"/>
      <c r="C22" s="38"/>
      <c r="D22" s="292">
        <v>97</v>
      </c>
    </row>
    <row r="23" spans="1:4" ht="9.9499999999999993" customHeight="1">
      <c r="A23" s="500" t="s">
        <v>34</v>
      </c>
      <c r="B23" s="500"/>
      <c r="C23" s="38"/>
      <c r="D23" s="292">
        <v>31</v>
      </c>
    </row>
    <row r="24" spans="1:4" ht="7.5" customHeight="1">
      <c r="A24" s="9"/>
      <c r="B24" s="9"/>
      <c r="C24" s="205"/>
      <c r="D24" s="293"/>
    </row>
    <row r="25" spans="1:4" ht="9.9499999999999993" customHeight="1">
      <c r="A25" s="500" t="s">
        <v>35</v>
      </c>
      <c r="B25" s="500"/>
      <c r="C25" s="38"/>
      <c r="D25" s="292">
        <v>19</v>
      </c>
    </row>
    <row r="26" spans="1:4" ht="9.9499999999999993" customHeight="1">
      <c r="A26" s="500" t="s">
        <v>36</v>
      </c>
      <c r="B26" s="500"/>
      <c r="C26" s="38"/>
      <c r="D26" s="292">
        <v>62</v>
      </c>
    </row>
    <row r="27" spans="1:4" ht="9.9499999999999993" customHeight="1">
      <c r="A27" s="500" t="s">
        <v>37</v>
      </c>
      <c r="B27" s="500"/>
      <c r="C27" s="38"/>
      <c r="D27" s="292">
        <v>96</v>
      </c>
    </row>
    <row r="28" spans="1:4" ht="9.9499999999999993" customHeight="1">
      <c r="A28" s="500" t="s">
        <v>38</v>
      </c>
      <c r="B28" s="500"/>
      <c r="C28" s="38"/>
      <c r="D28" s="292">
        <v>114</v>
      </c>
    </row>
    <row r="29" spans="1:4" ht="9.9499999999999993" customHeight="1">
      <c r="A29" s="500" t="s">
        <v>39</v>
      </c>
      <c r="B29" s="500"/>
      <c r="C29" s="38"/>
      <c r="D29" s="292">
        <v>46</v>
      </c>
    </row>
    <row r="30" spans="1:4" ht="7.5" customHeight="1">
      <c r="A30" s="9"/>
      <c r="B30" s="9"/>
      <c r="C30" s="205"/>
      <c r="D30" s="293"/>
    </row>
    <row r="31" spans="1:4" ht="9.9499999999999993" customHeight="1">
      <c r="A31" s="500" t="s">
        <v>40</v>
      </c>
      <c r="B31" s="500"/>
      <c r="C31" s="38"/>
      <c r="D31" s="292">
        <v>51</v>
      </c>
    </row>
    <row r="32" spans="1:4" ht="9.9499999999999993" customHeight="1">
      <c r="A32" s="500" t="s">
        <v>41</v>
      </c>
      <c r="B32" s="500"/>
      <c r="C32" s="38"/>
      <c r="D32" s="292">
        <v>47</v>
      </c>
    </row>
    <row r="33" spans="1:4" ht="9.9499999999999993" customHeight="1">
      <c r="A33" s="500" t="s">
        <v>42</v>
      </c>
      <c r="B33" s="500"/>
      <c r="C33" s="38"/>
      <c r="D33" s="292">
        <v>17</v>
      </c>
    </row>
    <row r="34" spans="1:4" ht="9.9499999999999993" customHeight="1">
      <c r="A34" s="500" t="s">
        <v>43</v>
      </c>
      <c r="B34" s="500"/>
      <c r="C34" s="38"/>
      <c r="D34" s="292">
        <v>17</v>
      </c>
    </row>
    <row r="35" spans="1:4" ht="7.5" customHeight="1">
      <c r="A35" s="9"/>
      <c r="B35" s="9"/>
      <c r="C35" s="205"/>
      <c r="D35" s="293"/>
    </row>
    <row r="36" spans="1:4" ht="9.9499999999999993" customHeight="1">
      <c r="A36" s="503" t="s">
        <v>44</v>
      </c>
      <c r="B36" s="503"/>
      <c r="C36" s="38"/>
      <c r="D36" s="292">
        <v>11</v>
      </c>
    </row>
    <row r="37" spans="1:4" ht="9.9499999999999993" customHeight="1">
      <c r="A37" s="503" t="s">
        <v>45</v>
      </c>
      <c r="B37" s="503"/>
      <c r="C37" s="38"/>
      <c r="D37" s="292">
        <v>17</v>
      </c>
    </row>
    <row r="38" spans="1:4" ht="3" customHeight="1">
      <c r="A38" s="220"/>
      <c r="B38" s="220"/>
      <c r="C38" s="38"/>
      <c r="D38" s="293"/>
    </row>
    <row r="39" spans="1:4" ht="9.9499999999999993" customHeight="1">
      <c r="A39" s="500" t="s">
        <v>46</v>
      </c>
      <c r="B39" s="500"/>
      <c r="C39" s="38"/>
      <c r="D39" s="294"/>
    </row>
    <row r="40" spans="1:4" ht="9.9499999999999993" customHeight="1">
      <c r="A40" s="9"/>
      <c r="B40" s="220" t="s">
        <v>47</v>
      </c>
      <c r="C40" s="38"/>
      <c r="D40" s="292">
        <v>17</v>
      </c>
    </row>
    <row r="41" spans="1:4" ht="9.9499999999999993" customHeight="1">
      <c r="A41" s="9"/>
      <c r="B41" s="220" t="s">
        <v>48</v>
      </c>
      <c r="C41" s="38"/>
      <c r="D41" s="292">
        <v>15</v>
      </c>
    </row>
    <row r="42" spans="1:4" ht="3" customHeight="1">
      <c r="A42" s="9"/>
      <c r="B42" s="220" t="s">
        <v>55</v>
      </c>
      <c r="C42" s="38"/>
      <c r="D42" s="293"/>
    </row>
    <row r="43" spans="1:4" ht="9.9499999999999993" customHeight="1">
      <c r="A43" s="500" t="s">
        <v>49</v>
      </c>
      <c r="B43" s="502"/>
      <c r="C43" s="38"/>
      <c r="D43" s="292"/>
    </row>
    <row r="44" spans="1:4" ht="9.9499999999999993" customHeight="1">
      <c r="A44" s="9"/>
      <c r="B44" s="220" t="s">
        <v>50</v>
      </c>
      <c r="C44" s="38"/>
      <c r="D44" s="292">
        <v>3</v>
      </c>
    </row>
    <row r="45" spans="1:4" ht="9.9499999999999993" customHeight="1">
      <c r="A45" s="9"/>
      <c r="B45" s="220" t="s">
        <v>51</v>
      </c>
      <c r="C45" s="38"/>
      <c r="D45" s="292">
        <v>7</v>
      </c>
    </row>
    <row r="46" spans="1:4" ht="9.9499999999999993" customHeight="1">
      <c r="A46" s="9"/>
      <c r="B46" s="220" t="s">
        <v>52</v>
      </c>
      <c r="C46" s="38"/>
      <c r="D46" s="292">
        <v>5</v>
      </c>
    </row>
    <row r="47" spans="1:4" ht="9.9499999999999993" customHeight="1">
      <c r="A47" s="9"/>
      <c r="B47" s="220" t="s">
        <v>53</v>
      </c>
      <c r="C47" s="38"/>
      <c r="D47" s="292">
        <v>5</v>
      </c>
    </row>
    <row r="48" spans="1:4" ht="9.9499999999999993" customHeight="1">
      <c r="A48" s="9"/>
      <c r="B48" s="220" t="s">
        <v>54</v>
      </c>
      <c r="C48" s="38"/>
      <c r="D48" s="292">
        <v>13</v>
      </c>
    </row>
    <row r="49" spans="1:4" ht="3" customHeight="1">
      <c r="A49" s="9"/>
      <c r="B49" s="220" t="s">
        <v>55</v>
      </c>
      <c r="C49" s="38"/>
      <c r="D49" s="293"/>
    </row>
    <row r="50" spans="1:4" ht="9.9499999999999993" customHeight="1">
      <c r="A50" s="500" t="s">
        <v>56</v>
      </c>
      <c r="B50" s="502"/>
      <c r="C50" s="38"/>
      <c r="D50" s="292"/>
    </row>
    <row r="51" spans="1:4" ht="9.9499999999999993" customHeight="1">
      <c r="A51" s="9"/>
      <c r="B51" s="220" t="s">
        <v>57</v>
      </c>
      <c r="C51" s="38"/>
      <c r="D51" s="292">
        <v>4</v>
      </c>
    </row>
    <row r="52" spans="1:4" ht="9.9499999999999993" customHeight="1">
      <c r="A52" s="9"/>
      <c r="B52" s="220" t="s">
        <v>58</v>
      </c>
      <c r="C52" s="38"/>
      <c r="D52" s="292">
        <v>2</v>
      </c>
    </row>
    <row r="53" spans="1:4" ht="9.9499999999999993" customHeight="1">
      <c r="A53" s="9"/>
      <c r="B53" s="220" t="s">
        <v>59</v>
      </c>
      <c r="C53" s="38"/>
      <c r="D53" s="292">
        <v>10</v>
      </c>
    </row>
    <row r="54" spans="1:4" ht="3" customHeight="1">
      <c r="A54" s="9"/>
      <c r="B54" s="220" t="s">
        <v>55</v>
      </c>
      <c r="C54" s="38"/>
      <c r="D54" s="292"/>
    </row>
    <row r="55" spans="1:4" ht="9.9499999999999993" customHeight="1">
      <c r="A55" s="500" t="s">
        <v>60</v>
      </c>
      <c r="B55" s="502"/>
      <c r="C55" s="38"/>
      <c r="D55" s="292"/>
    </row>
    <row r="56" spans="1:4" ht="9.9499999999999993" customHeight="1">
      <c r="A56" s="9"/>
      <c r="B56" s="220" t="s">
        <v>61</v>
      </c>
      <c r="C56" s="38"/>
      <c r="D56" s="292">
        <v>14</v>
      </c>
    </row>
    <row r="57" spans="1:4" ht="9.9499999999999993" customHeight="1">
      <c r="A57" s="9"/>
      <c r="B57" s="220" t="s">
        <v>62</v>
      </c>
      <c r="C57" s="38"/>
      <c r="D57" s="291">
        <v>0</v>
      </c>
    </row>
    <row r="58" spans="1:4" ht="3" customHeight="1">
      <c r="A58" s="9"/>
      <c r="B58" s="220" t="s">
        <v>55</v>
      </c>
      <c r="C58" s="38"/>
      <c r="D58" s="290"/>
    </row>
    <row r="59" spans="1:4" ht="3" customHeight="1" thickBot="1">
      <c r="A59" s="289"/>
      <c r="B59" s="289"/>
      <c r="C59" s="288"/>
      <c r="D59" s="287"/>
    </row>
    <row r="60" spans="1:4" ht="3" customHeight="1" thickTop="1">
      <c r="A60" s="286"/>
      <c r="B60" s="286"/>
      <c r="C60" s="37"/>
      <c r="D60" s="37"/>
    </row>
    <row r="61" spans="1:4" ht="13.5" customHeight="1">
      <c r="A61" s="285"/>
      <c r="B61" s="285"/>
      <c r="C61" s="285"/>
      <c r="D61" s="285"/>
    </row>
    <row r="62" spans="1:4">
      <c r="A62" s="285"/>
      <c r="B62" s="285"/>
      <c r="C62" s="285"/>
      <c r="D62" s="285"/>
    </row>
    <row r="63" spans="1:4">
      <c r="A63" s="68"/>
      <c r="B63" s="68"/>
      <c r="C63" s="68"/>
      <c r="D63" s="68"/>
    </row>
    <row r="64" spans="1:4">
      <c r="A64" s="68"/>
      <c r="B64" s="68"/>
      <c r="C64" s="68"/>
      <c r="D64" s="68"/>
    </row>
    <row r="65" spans="1:4">
      <c r="A65" s="68"/>
      <c r="B65" s="68"/>
      <c r="C65" s="66"/>
      <c r="D65" s="66"/>
    </row>
    <row r="66" spans="1:4">
      <c r="A66" s="68"/>
      <c r="B66" s="68"/>
      <c r="C66" s="66"/>
      <c r="D66" s="66"/>
    </row>
    <row r="67" spans="1:4">
      <c r="A67" s="68"/>
      <c r="B67" s="68"/>
      <c r="C67" s="66"/>
      <c r="D67" s="66"/>
    </row>
    <row r="68" spans="1:4">
      <c r="A68" s="68"/>
      <c r="B68" s="68"/>
      <c r="C68" s="66"/>
      <c r="D68" s="66"/>
    </row>
  </sheetData>
  <mergeCells count="32">
    <mergeCell ref="A50:B50"/>
    <mergeCell ref="A55:B55"/>
    <mergeCell ref="A33:B33"/>
    <mergeCell ref="A34:B34"/>
    <mergeCell ref="A36:B36"/>
    <mergeCell ref="A37:B37"/>
    <mergeCell ref="A39:B39"/>
    <mergeCell ref="A43:B43"/>
    <mergeCell ref="A16:B16"/>
    <mergeCell ref="A32:B32"/>
    <mergeCell ref="A19:B19"/>
    <mergeCell ref="A20:B20"/>
    <mergeCell ref="A21:B21"/>
    <mergeCell ref="A22:B22"/>
    <mergeCell ref="A23:B23"/>
    <mergeCell ref="A25:B25"/>
    <mergeCell ref="A26:B26"/>
    <mergeCell ref="A17:B17"/>
    <mergeCell ref="A27:B27"/>
    <mergeCell ref="A28:B28"/>
    <mergeCell ref="A29:B29"/>
    <mergeCell ref="A31:B31"/>
    <mergeCell ref="D2:D4"/>
    <mergeCell ref="A6:B6"/>
    <mergeCell ref="A7:B7"/>
    <mergeCell ref="A8:B8"/>
    <mergeCell ref="A15:B15"/>
    <mergeCell ref="A10:B10"/>
    <mergeCell ref="A11:B11"/>
    <mergeCell ref="A13:B13"/>
    <mergeCell ref="A14:B14"/>
    <mergeCell ref="A2:C4"/>
  </mergeCells>
  <phoneticPr fontId="3"/>
  <printOptions horizontalCentered="1"/>
  <pageMargins left="0.70866141732283472" right="0.70866141732283472" top="0.74803149606299213" bottom="0.74803149606299213" header="0.31496062992125984" footer="0.31496062992125984"/>
  <pageSetup paperSize="9" scale="110" orientation="portrait" r:id="rId1"/>
  <headerFooter alignWithMargins="0">
    <oddHeader>&amp;L&amp;9病院・診療所・薬局数&amp;R&amp;9&amp;F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7"/>
  <sheetViews>
    <sheetView zoomScaleNormal="100" zoomScalePageLayoutView="130" workbookViewId="0"/>
  </sheetViews>
  <sheetFormatPr defaultColWidth="9" defaultRowHeight="9.75"/>
  <cols>
    <col min="1" max="1" width="1.875" style="3" customWidth="1"/>
    <col min="2" max="2" width="7.75" style="3" customWidth="1"/>
    <col min="3" max="3" width="0.5" style="3" customWidth="1"/>
    <col min="4" max="6" width="9.375" style="357" customWidth="1"/>
    <col min="7" max="9" width="7.625" style="3" customWidth="1"/>
    <col min="10" max="16384" width="9" style="3"/>
  </cols>
  <sheetData>
    <row r="1" spans="1:9" ht="17.25" customHeight="1" thickBot="1">
      <c r="A1" s="356" t="s">
        <v>91</v>
      </c>
      <c r="B1" s="356"/>
      <c r="C1" s="356"/>
      <c r="D1" s="141"/>
      <c r="I1" s="1" t="s">
        <v>332</v>
      </c>
    </row>
    <row r="2" spans="1:9" s="14" customFormat="1" ht="12" customHeight="1" thickTop="1">
      <c r="A2" s="504" t="s">
        <v>266</v>
      </c>
      <c r="B2" s="504"/>
      <c r="C2" s="505"/>
      <c r="D2" s="508" t="s">
        <v>333</v>
      </c>
      <c r="E2" s="510" t="s">
        <v>334</v>
      </c>
      <c r="F2" s="510" t="s">
        <v>335</v>
      </c>
      <c r="G2" s="512" t="s">
        <v>336</v>
      </c>
      <c r="H2" s="513"/>
      <c r="I2" s="513"/>
    </row>
    <row r="3" spans="1:9" s="14" customFormat="1" ht="12" customHeight="1">
      <c r="A3" s="506"/>
      <c r="B3" s="506"/>
      <c r="C3" s="507"/>
      <c r="D3" s="509"/>
      <c r="E3" s="511"/>
      <c r="F3" s="511"/>
      <c r="G3" s="358" t="s">
        <v>333</v>
      </c>
      <c r="H3" s="358" t="s">
        <v>334</v>
      </c>
      <c r="I3" s="402" t="s">
        <v>335</v>
      </c>
    </row>
    <row r="4" spans="1:9" s="14" customFormat="1" ht="5.25" customHeight="1">
      <c r="A4" s="359"/>
      <c r="B4" s="359"/>
      <c r="C4" s="360"/>
      <c r="D4" s="361"/>
      <c r="E4" s="362"/>
      <c r="F4" s="362"/>
      <c r="G4" s="101"/>
      <c r="H4" s="101"/>
      <c r="I4" s="101"/>
    </row>
    <row r="5" spans="1:9" ht="9.9499999999999993" customHeight="1">
      <c r="A5" s="515" t="s">
        <v>337</v>
      </c>
      <c r="B5" s="515"/>
      <c r="C5" s="363"/>
      <c r="D5" s="364">
        <v>19036</v>
      </c>
      <c r="E5" s="365">
        <v>7414</v>
      </c>
      <c r="F5" s="365">
        <v>21541</v>
      </c>
      <c r="G5" s="366">
        <v>209.21017115757101</v>
      </c>
      <c r="H5" s="366">
        <v>81.481624761621731</v>
      </c>
      <c r="I5" s="366">
        <v>236.74071742515426</v>
      </c>
    </row>
    <row r="6" spans="1:9" ht="9.9499999999999993" customHeight="1">
      <c r="A6" s="514" t="s">
        <v>338</v>
      </c>
      <c r="B6" s="514"/>
      <c r="C6" s="363"/>
      <c r="D6" s="367">
        <v>19476</v>
      </c>
      <c r="E6" s="367">
        <v>7298</v>
      </c>
      <c r="F6" s="367">
        <v>22104</v>
      </c>
      <c r="G6" s="368">
        <v>212.95551552160981</v>
      </c>
      <c r="H6" s="368">
        <v>79.798179927947643</v>
      </c>
      <c r="I6" s="368">
        <v>241.69073295798228</v>
      </c>
    </row>
    <row r="7" spans="1:9" ht="9.9499999999999993" customHeight="1">
      <c r="A7" s="514" t="s">
        <v>110</v>
      </c>
      <c r="B7" s="514"/>
      <c r="C7" s="369"/>
      <c r="D7" s="370">
        <v>20254</v>
      </c>
      <c r="E7" s="370">
        <v>7365</v>
      </c>
      <c r="F7" s="370">
        <v>22913</v>
      </c>
      <c r="G7" s="371">
        <v>220.63577395454274</v>
      </c>
      <c r="H7" s="371">
        <v>80.230200216016954</v>
      </c>
      <c r="I7" s="371">
        <v>249.60143619139123</v>
      </c>
    </row>
    <row r="8" spans="1:9" ht="3" customHeight="1">
      <c r="A8" s="372"/>
      <c r="B8" s="372"/>
      <c r="C8" s="373"/>
      <c r="D8" s="364"/>
      <c r="E8" s="364"/>
      <c r="F8" s="364"/>
      <c r="G8" s="374"/>
      <c r="H8" s="374"/>
      <c r="I8" s="374"/>
    </row>
    <row r="9" spans="1:9" ht="9.9499999999999993" customHeight="1">
      <c r="A9" s="515" t="s">
        <v>339</v>
      </c>
      <c r="B9" s="515"/>
      <c r="C9" s="375"/>
      <c r="D9" s="370">
        <v>19887</v>
      </c>
      <c r="E9" s="370">
        <v>7201</v>
      </c>
      <c r="F9" s="370">
        <v>22329</v>
      </c>
      <c r="G9" s="376">
        <v>223.70400833667796</v>
      </c>
      <c r="H9" s="376">
        <v>81.002291146599191</v>
      </c>
      <c r="I9" s="376">
        <v>251.17347021419428</v>
      </c>
    </row>
    <row r="10" spans="1:9" ht="9.9499999999999993" customHeight="1">
      <c r="A10" s="515" t="s">
        <v>340</v>
      </c>
      <c r="B10" s="515"/>
      <c r="C10" s="375"/>
      <c r="D10" s="370">
        <v>367</v>
      </c>
      <c r="E10" s="370">
        <v>164</v>
      </c>
      <c r="F10" s="370">
        <v>584</v>
      </c>
      <c r="G10" s="376">
        <v>126.56787245269223</v>
      </c>
      <c r="H10" s="376">
        <v>56.558940278587272</v>
      </c>
      <c r="I10" s="376">
        <v>201.405006845701</v>
      </c>
    </row>
    <row r="11" spans="1:9" ht="3" customHeight="1">
      <c r="A11" s="377"/>
      <c r="B11" s="377"/>
      <c r="C11" s="378"/>
      <c r="D11" s="379"/>
      <c r="E11" s="379"/>
      <c r="F11" s="379"/>
      <c r="G11" s="380"/>
      <c r="H11" s="380"/>
      <c r="I11" s="380"/>
    </row>
    <row r="12" spans="1:9" ht="9" customHeight="1">
      <c r="A12" s="500" t="s">
        <v>25</v>
      </c>
      <c r="B12" s="500"/>
      <c r="C12" s="381"/>
      <c r="D12" s="382">
        <v>8778</v>
      </c>
      <c r="E12" s="382">
        <v>3328</v>
      </c>
      <c r="F12" s="382">
        <v>9965</v>
      </c>
      <c r="G12" s="383">
        <v>234.69508888896016</v>
      </c>
      <c r="H12" s="383">
        <v>88.979865097113191</v>
      </c>
      <c r="I12" s="383">
        <v>266.43159726344135</v>
      </c>
    </row>
    <row r="13" spans="1:9" ht="9" customHeight="1">
      <c r="A13" s="500" t="s">
        <v>26</v>
      </c>
      <c r="B13" s="500"/>
      <c r="C13" s="381"/>
      <c r="D13" s="382">
        <v>3489</v>
      </c>
      <c r="E13" s="382">
        <v>1069</v>
      </c>
      <c r="F13" s="382">
        <v>3706</v>
      </c>
      <c r="G13" s="383">
        <v>230.07181748822768</v>
      </c>
      <c r="H13" s="383">
        <v>70.492052993670214</v>
      </c>
      <c r="I13" s="383">
        <v>244.38124265158265</v>
      </c>
    </row>
    <row r="14" spans="1:9" ht="9" customHeight="1">
      <c r="A14" s="500" t="s">
        <v>229</v>
      </c>
      <c r="B14" s="500"/>
      <c r="C14" s="381"/>
      <c r="D14" s="382">
        <v>1678</v>
      </c>
      <c r="E14" s="382">
        <v>473</v>
      </c>
      <c r="F14" s="382">
        <v>1635</v>
      </c>
      <c r="G14" s="383">
        <v>232.08466802763991</v>
      </c>
      <c r="H14" s="383">
        <v>65.420767566790033</v>
      </c>
      <c r="I14" s="383">
        <v>226.13732552156813</v>
      </c>
    </row>
    <row r="15" spans="1:9" ht="9" customHeight="1">
      <c r="A15" s="500" t="s">
        <v>28</v>
      </c>
      <c r="B15" s="500"/>
      <c r="C15" s="381"/>
      <c r="D15" s="382">
        <v>873</v>
      </c>
      <c r="E15" s="382">
        <v>532</v>
      </c>
      <c r="F15" s="382">
        <v>807</v>
      </c>
      <c r="G15" s="383">
        <v>219.55746470230221</v>
      </c>
      <c r="H15" s="383">
        <v>133.79675970403756</v>
      </c>
      <c r="I15" s="383">
        <v>202.95861857360583</v>
      </c>
    </row>
    <row r="16" spans="1:9" ht="9" customHeight="1">
      <c r="A16" s="500" t="s">
        <v>29</v>
      </c>
      <c r="B16" s="500"/>
      <c r="C16" s="381"/>
      <c r="D16" s="382">
        <v>476</v>
      </c>
      <c r="E16" s="382">
        <v>164</v>
      </c>
      <c r="F16" s="382">
        <v>635</v>
      </c>
      <c r="G16" s="383">
        <v>184.49326367033069</v>
      </c>
      <c r="H16" s="383">
        <v>63.564905970450077</v>
      </c>
      <c r="I16" s="383">
        <v>246.12021519046218</v>
      </c>
    </row>
    <row r="17" spans="1:9" ht="3" customHeight="1">
      <c r="A17" s="221"/>
      <c r="B17" s="221"/>
      <c r="C17" s="381"/>
      <c r="D17" s="384"/>
      <c r="E17" s="384"/>
      <c r="F17" s="384"/>
      <c r="G17" s="385"/>
      <c r="H17" s="385"/>
      <c r="I17" s="385"/>
    </row>
    <row r="18" spans="1:9" ht="9" customHeight="1">
      <c r="A18" s="500" t="s">
        <v>30</v>
      </c>
      <c r="B18" s="500"/>
      <c r="C18" s="381"/>
      <c r="D18" s="382">
        <v>584</v>
      </c>
      <c r="E18" s="382">
        <v>169</v>
      </c>
      <c r="F18" s="382">
        <v>663</v>
      </c>
      <c r="G18" s="383">
        <v>338.93190022402007</v>
      </c>
      <c r="H18" s="383">
        <v>98.081320441540043</v>
      </c>
      <c r="I18" s="383">
        <v>384.78056480911869</v>
      </c>
    </row>
    <row r="19" spans="1:9" ht="9" customHeight="1">
      <c r="A19" s="500" t="s">
        <v>31</v>
      </c>
      <c r="B19" s="500"/>
      <c r="C19" s="381"/>
      <c r="D19" s="382">
        <v>936</v>
      </c>
      <c r="E19" s="382">
        <v>375</v>
      </c>
      <c r="F19" s="382">
        <v>1237</v>
      </c>
      <c r="G19" s="383">
        <v>217.02536136113858</v>
      </c>
      <c r="H19" s="383">
        <v>86.949263365840764</v>
      </c>
      <c r="I19" s="383">
        <v>286.81663675612009</v>
      </c>
    </row>
    <row r="20" spans="1:9" ht="9" customHeight="1">
      <c r="A20" s="500" t="s">
        <v>32</v>
      </c>
      <c r="B20" s="500"/>
      <c r="C20" s="381"/>
      <c r="D20" s="382">
        <v>390</v>
      </c>
      <c r="E20" s="382">
        <v>130</v>
      </c>
      <c r="F20" s="382">
        <v>570</v>
      </c>
      <c r="G20" s="383">
        <v>203.99516688373842</v>
      </c>
      <c r="H20" s="383">
        <v>67.99838896124615</v>
      </c>
      <c r="I20" s="383">
        <v>298.14678236854081</v>
      </c>
    </row>
    <row r="21" spans="1:9" ht="9" customHeight="1">
      <c r="A21" s="500" t="s">
        <v>341</v>
      </c>
      <c r="B21" s="500"/>
      <c r="C21" s="381"/>
      <c r="D21" s="382">
        <v>401</v>
      </c>
      <c r="E21" s="382">
        <v>153</v>
      </c>
      <c r="F21" s="382">
        <v>514</v>
      </c>
      <c r="G21" s="383">
        <v>165.70042520134049</v>
      </c>
      <c r="H21" s="383">
        <v>63.22235674764363</v>
      </c>
      <c r="I21" s="383">
        <v>212.39406123064589</v>
      </c>
    </row>
    <row r="22" spans="1:9" ht="9" customHeight="1">
      <c r="A22" s="500" t="s">
        <v>34</v>
      </c>
      <c r="B22" s="500"/>
      <c r="C22" s="381"/>
      <c r="D22" s="382">
        <v>79</v>
      </c>
      <c r="E22" s="382">
        <v>54</v>
      </c>
      <c r="F22" s="382">
        <v>113</v>
      </c>
      <c r="G22" s="383">
        <v>138.29321663019692</v>
      </c>
      <c r="H22" s="383">
        <v>94.529540481400431</v>
      </c>
      <c r="I22" s="383">
        <v>197.8118161925602</v>
      </c>
    </row>
    <row r="23" spans="1:9" ht="3" customHeight="1">
      <c r="A23" s="222"/>
      <c r="B23" s="222"/>
      <c r="C23" s="378"/>
      <c r="D23" s="384"/>
      <c r="E23" s="384"/>
      <c r="F23" s="384"/>
      <c r="G23" s="385"/>
      <c r="H23" s="385"/>
      <c r="I23" s="385"/>
    </row>
    <row r="24" spans="1:9" ht="9" customHeight="1">
      <c r="A24" s="500" t="s">
        <v>35</v>
      </c>
      <c r="B24" s="500"/>
      <c r="C24" s="381"/>
      <c r="D24" s="382">
        <v>56</v>
      </c>
      <c r="E24" s="382">
        <v>29</v>
      </c>
      <c r="F24" s="382">
        <v>79</v>
      </c>
      <c r="G24" s="383">
        <v>129.74075017955195</v>
      </c>
      <c r="H24" s="383">
        <v>67.187174200125114</v>
      </c>
      <c r="I24" s="383">
        <v>183.02712971758217</v>
      </c>
    </row>
    <row r="25" spans="1:9" ht="9" customHeight="1">
      <c r="A25" s="500" t="s">
        <v>36</v>
      </c>
      <c r="B25" s="500"/>
      <c r="C25" s="381"/>
      <c r="D25" s="382">
        <v>217</v>
      </c>
      <c r="E25" s="382">
        <v>121</v>
      </c>
      <c r="F25" s="382">
        <v>304</v>
      </c>
      <c r="G25" s="383">
        <v>131.20265065631557</v>
      </c>
      <c r="H25" s="383">
        <v>73.159081702369505</v>
      </c>
      <c r="I25" s="383">
        <v>183.80463502082918</v>
      </c>
    </row>
    <row r="26" spans="1:9" ht="9" customHeight="1">
      <c r="A26" s="500" t="s">
        <v>37</v>
      </c>
      <c r="B26" s="500"/>
      <c r="C26" s="381"/>
      <c r="D26" s="382">
        <v>397</v>
      </c>
      <c r="E26" s="382">
        <v>124</v>
      </c>
      <c r="F26" s="382">
        <v>526</v>
      </c>
      <c r="G26" s="383">
        <v>176.28461306193495</v>
      </c>
      <c r="H26" s="383">
        <v>55.061188966448192</v>
      </c>
      <c r="I26" s="383">
        <v>233.56601126090123</v>
      </c>
    </row>
    <row r="27" spans="1:9" ht="9" customHeight="1">
      <c r="A27" s="500" t="s">
        <v>38</v>
      </c>
      <c r="B27" s="500"/>
      <c r="C27" s="381"/>
      <c r="D27" s="382">
        <v>378</v>
      </c>
      <c r="E27" s="382">
        <v>204</v>
      </c>
      <c r="F27" s="382">
        <v>616</v>
      </c>
      <c r="G27" s="383">
        <v>160.27407715203989</v>
      </c>
      <c r="H27" s="383">
        <v>86.497121002688189</v>
      </c>
      <c r="I27" s="383">
        <v>261.18738498850945</v>
      </c>
    </row>
    <row r="28" spans="1:9" ht="9" customHeight="1">
      <c r="A28" s="500" t="s">
        <v>39</v>
      </c>
      <c r="B28" s="500"/>
      <c r="C28" s="381"/>
      <c r="D28" s="382">
        <v>697</v>
      </c>
      <c r="E28" s="382">
        <v>93</v>
      </c>
      <c r="F28" s="382">
        <v>293</v>
      </c>
      <c r="G28" s="383">
        <v>680.19908265833897</v>
      </c>
      <c r="H28" s="383">
        <v>90.758270713379531</v>
      </c>
      <c r="I28" s="383">
        <v>285.93734751634628</v>
      </c>
    </row>
    <row r="29" spans="1:9" ht="3" customHeight="1">
      <c r="A29" s="222"/>
      <c r="B29" s="222"/>
      <c r="C29" s="378"/>
      <c r="D29" s="384"/>
      <c r="E29" s="384"/>
      <c r="F29" s="384"/>
      <c r="G29" s="385"/>
      <c r="H29" s="385"/>
      <c r="I29" s="385"/>
    </row>
    <row r="30" spans="1:9" ht="9" customHeight="1">
      <c r="A30" s="500" t="s">
        <v>40</v>
      </c>
      <c r="B30" s="500"/>
      <c r="C30" s="381"/>
      <c r="D30" s="382">
        <v>227</v>
      </c>
      <c r="E30" s="382">
        <v>93</v>
      </c>
      <c r="F30" s="382">
        <v>300</v>
      </c>
      <c r="G30" s="383">
        <v>171.13863737456745</v>
      </c>
      <c r="H30" s="383">
        <v>70.114067294426306</v>
      </c>
      <c r="I30" s="383">
        <v>226.17441062718163</v>
      </c>
    </row>
    <row r="31" spans="1:9" ht="9" customHeight="1">
      <c r="A31" s="500" t="s">
        <v>41</v>
      </c>
      <c r="B31" s="500"/>
      <c r="C31" s="381"/>
      <c r="D31" s="382">
        <v>139</v>
      </c>
      <c r="E31" s="382">
        <v>29</v>
      </c>
      <c r="F31" s="382">
        <v>202</v>
      </c>
      <c r="G31" s="383">
        <v>107.39810701178287</v>
      </c>
      <c r="H31" s="383">
        <v>22.406799304616573</v>
      </c>
      <c r="I31" s="383">
        <v>156.07494688043269</v>
      </c>
    </row>
    <row r="32" spans="1:9" ht="9" customHeight="1">
      <c r="A32" s="500" t="s">
        <v>42</v>
      </c>
      <c r="B32" s="500"/>
      <c r="C32" s="381"/>
      <c r="D32" s="382">
        <v>44</v>
      </c>
      <c r="E32" s="382">
        <v>20</v>
      </c>
      <c r="F32" s="382">
        <v>77</v>
      </c>
      <c r="G32" s="383">
        <v>103.99186972654866</v>
      </c>
      <c r="H32" s="383">
        <v>47.269031693885751</v>
      </c>
      <c r="I32" s="383">
        <v>181.98577202146012</v>
      </c>
    </row>
    <row r="33" spans="1:9" ht="9" customHeight="1">
      <c r="A33" s="500" t="s">
        <v>43</v>
      </c>
      <c r="B33" s="500"/>
      <c r="C33" s="381"/>
      <c r="D33" s="382">
        <v>48</v>
      </c>
      <c r="E33" s="382">
        <v>41</v>
      </c>
      <c r="F33" s="382">
        <v>87</v>
      </c>
      <c r="G33" s="383">
        <v>56.987498367545626</v>
      </c>
      <c r="H33" s="383">
        <v>48.676821522278551</v>
      </c>
      <c r="I33" s="383">
        <v>103.28984079117645</v>
      </c>
    </row>
    <row r="34" spans="1:9" ht="3" customHeight="1">
      <c r="A34" s="222"/>
      <c r="B34" s="222"/>
      <c r="C34" s="378"/>
      <c r="D34" s="384"/>
      <c r="E34" s="384"/>
      <c r="F34" s="384"/>
      <c r="G34" s="385"/>
      <c r="H34" s="385"/>
      <c r="I34" s="385"/>
    </row>
    <row r="35" spans="1:9" ht="9" customHeight="1">
      <c r="A35" s="500" t="s">
        <v>44</v>
      </c>
      <c r="B35" s="500"/>
      <c r="C35" s="381"/>
      <c r="D35" s="382">
        <v>35</v>
      </c>
      <c r="E35" s="382">
        <v>26</v>
      </c>
      <c r="F35" s="382">
        <v>31</v>
      </c>
      <c r="G35" s="383">
        <v>109.86251490991273</v>
      </c>
      <c r="H35" s="383">
        <v>81.612153933078034</v>
      </c>
      <c r="I35" s="383">
        <v>97.306798920208422</v>
      </c>
    </row>
    <row r="36" spans="1:9" ht="9" customHeight="1">
      <c r="A36" s="500" t="s">
        <v>45</v>
      </c>
      <c r="B36" s="500"/>
      <c r="C36" s="381"/>
      <c r="D36" s="382">
        <v>41</v>
      </c>
      <c r="E36" s="382">
        <v>27</v>
      </c>
      <c r="F36" s="382">
        <v>76</v>
      </c>
      <c r="G36" s="383">
        <v>85.005805274506542</v>
      </c>
      <c r="H36" s="383">
        <v>55.979432741748219</v>
      </c>
      <c r="I36" s="383">
        <v>157.5717366064024</v>
      </c>
    </row>
    <row r="37" spans="1:9" ht="3" customHeight="1">
      <c r="A37" s="221"/>
      <c r="B37" s="221"/>
      <c r="C37" s="381"/>
      <c r="D37" s="384"/>
      <c r="E37" s="384"/>
      <c r="F37" s="384"/>
      <c r="G37" s="385"/>
      <c r="H37" s="385"/>
      <c r="I37" s="385"/>
    </row>
    <row r="38" spans="1:9" ht="9" customHeight="1">
      <c r="A38" s="500" t="s">
        <v>46</v>
      </c>
      <c r="B38" s="500"/>
      <c r="C38" s="381"/>
      <c r="D38" s="384"/>
      <c r="E38" s="384"/>
      <c r="F38" s="384"/>
      <c r="G38" s="385"/>
      <c r="H38" s="385"/>
      <c r="I38" s="385"/>
    </row>
    <row r="39" spans="1:9" ht="9" customHeight="1">
      <c r="A39" s="222"/>
      <c r="B39" s="221" t="s">
        <v>47</v>
      </c>
      <c r="C39" s="381"/>
      <c r="D39" s="382">
        <v>76</v>
      </c>
      <c r="E39" s="382">
        <v>20</v>
      </c>
      <c r="F39" s="382">
        <v>76</v>
      </c>
      <c r="G39" s="383">
        <v>241.52286522388533</v>
      </c>
      <c r="H39" s="383">
        <v>63.558648743127726</v>
      </c>
      <c r="I39" s="383">
        <v>241.52286522388533</v>
      </c>
    </row>
    <row r="40" spans="1:9" ht="9" customHeight="1">
      <c r="A40" s="222"/>
      <c r="B40" s="221" t="s">
        <v>48</v>
      </c>
      <c r="C40" s="381"/>
      <c r="D40" s="382">
        <v>23</v>
      </c>
      <c r="E40" s="382">
        <v>17</v>
      </c>
      <c r="F40" s="382">
        <v>43</v>
      </c>
      <c r="G40" s="383">
        <v>82.381174110820581</v>
      </c>
      <c r="H40" s="383">
        <v>60.890433038432612</v>
      </c>
      <c r="I40" s="383">
        <v>154.01697768544719</v>
      </c>
    </row>
    <row r="41" spans="1:9" ht="3" customHeight="1">
      <c r="A41" s="222"/>
      <c r="B41" s="221" t="s">
        <v>55</v>
      </c>
      <c r="C41" s="381"/>
      <c r="D41" s="384"/>
      <c r="E41" s="384"/>
      <c r="F41" s="384"/>
      <c r="G41" s="385"/>
      <c r="H41" s="385"/>
      <c r="I41" s="385"/>
    </row>
    <row r="42" spans="1:9" ht="9" customHeight="1">
      <c r="A42" s="500" t="s">
        <v>49</v>
      </c>
      <c r="B42" s="502"/>
      <c r="C42" s="386"/>
      <c r="D42" s="384"/>
      <c r="E42" s="384"/>
      <c r="F42" s="384"/>
      <c r="G42" s="385"/>
      <c r="H42" s="385"/>
      <c r="I42" s="385"/>
    </row>
    <row r="43" spans="1:9" ht="9" customHeight="1">
      <c r="A43" s="222"/>
      <c r="B43" s="221" t="s">
        <v>50</v>
      </c>
      <c r="C43" s="381"/>
      <c r="D43" s="382">
        <v>8</v>
      </c>
      <c r="E43" s="382">
        <v>5</v>
      </c>
      <c r="F43" s="382">
        <v>47</v>
      </c>
      <c r="G43" s="383">
        <v>84.629218237596518</v>
      </c>
      <c r="H43" s="383">
        <v>52.893261398497827</v>
      </c>
      <c r="I43" s="383">
        <v>497.19665714587967</v>
      </c>
    </row>
    <row r="44" spans="1:9" ht="9" customHeight="1">
      <c r="A44" s="222"/>
      <c r="B44" s="221" t="s">
        <v>51</v>
      </c>
      <c r="C44" s="381"/>
      <c r="D44" s="382">
        <v>12</v>
      </c>
      <c r="E44" s="382">
        <v>14</v>
      </c>
      <c r="F44" s="382">
        <v>35</v>
      </c>
      <c r="G44" s="383">
        <v>70.700524362222353</v>
      </c>
      <c r="H44" s="383">
        <v>82.483945089259421</v>
      </c>
      <c r="I44" s="383">
        <v>206.20986272314852</v>
      </c>
    </row>
    <row r="45" spans="1:9" ht="9" customHeight="1">
      <c r="A45" s="222"/>
      <c r="B45" s="221" t="s">
        <v>52</v>
      </c>
      <c r="C45" s="381"/>
      <c r="D45" s="382">
        <v>67</v>
      </c>
      <c r="E45" s="382">
        <v>6</v>
      </c>
      <c r="F45" s="382">
        <v>53</v>
      </c>
      <c r="G45" s="383">
        <v>610.47835990888382</v>
      </c>
      <c r="H45" s="383">
        <v>54.66970387243736</v>
      </c>
      <c r="I45" s="383">
        <v>482.91571753986329</v>
      </c>
    </row>
    <row r="46" spans="1:9" ht="9" customHeight="1">
      <c r="A46" s="222"/>
      <c r="B46" s="221" t="s">
        <v>53</v>
      </c>
      <c r="C46" s="381"/>
      <c r="D46" s="382">
        <v>5</v>
      </c>
      <c r="E46" s="382">
        <v>3</v>
      </c>
      <c r="F46" s="382">
        <v>10</v>
      </c>
      <c r="G46" s="383">
        <v>50.387987503779094</v>
      </c>
      <c r="H46" s="383">
        <v>30.232792502267458</v>
      </c>
      <c r="I46" s="383">
        <v>100.77597500755819</v>
      </c>
    </row>
    <row r="47" spans="1:9" ht="9" customHeight="1">
      <c r="A47" s="222"/>
      <c r="B47" s="221" t="s">
        <v>54</v>
      </c>
      <c r="C47" s="381"/>
      <c r="D47" s="382">
        <v>24</v>
      </c>
      <c r="E47" s="382">
        <v>14</v>
      </c>
      <c r="F47" s="382">
        <v>88</v>
      </c>
      <c r="G47" s="383">
        <v>135.33325814818991</v>
      </c>
      <c r="H47" s="383">
        <v>78.944400586444118</v>
      </c>
      <c r="I47" s="383">
        <v>496.22194654336306</v>
      </c>
    </row>
    <row r="48" spans="1:9" ht="3" customHeight="1">
      <c r="A48" s="222"/>
      <c r="B48" s="221" t="s">
        <v>55</v>
      </c>
      <c r="C48" s="381"/>
      <c r="D48" s="384"/>
      <c r="E48" s="384"/>
      <c r="F48" s="384"/>
      <c r="G48" s="385"/>
      <c r="H48" s="385"/>
      <c r="I48" s="385"/>
    </row>
    <row r="49" spans="1:9" ht="9" customHeight="1">
      <c r="A49" s="500" t="s">
        <v>56</v>
      </c>
      <c r="B49" s="502"/>
      <c r="C49" s="386"/>
      <c r="D49" s="384"/>
      <c r="E49" s="384"/>
      <c r="F49" s="384"/>
      <c r="G49" s="385"/>
      <c r="H49" s="385"/>
      <c r="I49" s="385"/>
    </row>
    <row r="50" spans="1:9" ht="9" customHeight="1">
      <c r="A50" s="222"/>
      <c r="B50" s="221" t="s">
        <v>57</v>
      </c>
      <c r="C50" s="381"/>
      <c r="D50" s="382">
        <v>6</v>
      </c>
      <c r="E50" s="382">
        <v>8</v>
      </c>
      <c r="F50" s="382">
        <v>15</v>
      </c>
      <c r="G50" s="383">
        <v>52.68241285450874</v>
      </c>
      <c r="H50" s="383">
        <v>70.243217139344978</v>
      </c>
      <c r="I50" s="383">
        <v>131.70603213627186</v>
      </c>
    </row>
    <row r="51" spans="1:9" ht="9" customHeight="1">
      <c r="A51" s="222"/>
      <c r="B51" s="221" t="s">
        <v>58</v>
      </c>
      <c r="C51" s="381"/>
      <c r="D51" s="382">
        <v>3</v>
      </c>
      <c r="E51" s="382">
        <v>2</v>
      </c>
      <c r="F51" s="382">
        <v>8</v>
      </c>
      <c r="G51" s="383">
        <v>43.103448275862071</v>
      </c>
      <c r="H51" s="383">
        <v>28.735632183908045</v>
      </c>
      <c r="I51" s="383">
        <v>114.94252873563218</v>
      </c>
    </row>
    <row r="52" spans="1:9" ht="9" customHeight="1">
      <c r="A52" s="222"/>
      <c r="B52" s="221" t="s">
        <v>59</v>
      </c>
      <c r="C52" s="381"/>
      <c r="D52" s="382">
        <v>42</v>
      </c>
      <c r="E52" s="382">
        <v>13</v>
      </c>
      <c r="F52" s="382">
        <v>51</v>
      </c>
      <c r="G52" s="383">
        <v>173.80509000620731</v>
      </c>
      <c r="H52" s="383">
        <v>53.796813573349887</v>
      </c>
      <c r="I52" s="383">
        <v>211.04903786468032</v>
      </c>
    </row>
    <row r="53" spans="1:9" ht="3" customHeight="1">
      <c r="A53" s="222"/>
      <c r="B53" s="221" t="s">
        <v>55</v>
      </c>
      <c r="C53" s="381"/>
      <c r="D53" s="384"/>
      <c r="E53" s="384"/>
      <c r="F53" s="384"/>
      <c r="G53" s="385"/>
      <c r="H53" s="385"/>
      <c r="I53" s="385"/>
    </row>
    <row r="54" spans="1:9" ht="9" customHeight="1">
      <c r="A54" s="500" t="s">
        <v>60</v>
      </c>
      <c r="B54" s="502"/>
      <c r="C54" s="386"/>
      <c r="D54" s="384"/>
      <c r="E54" s="384"/>
      <c r="F54" s="384"/>
      <c r="G54" s="385"/>
      <c r="H54" s="385"/>
      <c r="I54" s="385"/>
    </row>
    <row r="55" spans="1:9" ht="9" customHeight="1">
      <c r="A55" s="222"/>
      <c r="B55" s="221" t="s">
        <v>61</v>
      </c>
      <c r="C55" s="381"/>
      <c r="D55" s="382">
        <v>18</v>
      </c>
      <c r="E55" s="382">
        <v>8</v>
      </c>
      <c r="F55" s="382">
        <v>46</v>
      </c>
      <c r="G55" s="383">
        <v>45.25797043145932</v>
      </c>
      <c r="H55" s="383">
        <v>20.114653525093029</v>
      </c>
      <c r="I55" s="383">
        <v>115.65925776928492</v>
      </c>
    </row>
    <row r="56" spans="1:9" ht="9" customHeight="1">
      <c r="A56" s="222"/>
      <c r="B56" s="221" t="s">
        <v>62</v>
      </c>
      <c r="C56" s="381"/>
      <c r="D56" s="382">
        <v>7</v>
      </c>
      <c r="E56" s="382">
        <v>1</v>
      </c>
      <c r="F56" s="382">
        <v>5</v>
      </c>
      <c r="G56" s="383">
        <v>222.71714922048997</v>
      </c>
      <c r="H56" s="383">
        <v>31.816735602927139</v>
      </c>
      <c r="I56" s="383">
        <v>159.08367801463569</v>
      </c>
    </row>
    <row r="57" spans="1:9" ht="3" customHeight="1">
      <c r="A57" s="222"/>
      <c r="B57" s="221" t="s">
        <v>55</v>
      </c>
      <c r="C57" s="387"/>
      <c r="D57" s="388"/>
      <c r="E57" s="388"/>
      <c r="F57" s="388"/>
      <c r="G57" s="389"/>
      <c r="H57" s="389"/>
      <c r="I57" s="389"/>
    </row>
    <row r="58" spans="1:9" ht="5.25" customHeight="1" thickBot="1">
      <c r="A58" s="390"/>
      <c r="B58" s="390"/>
      <c r="C58" s="391"/>
      <c r="D58" s="392"/>
      <c r="E58" s="392"/>
      <c r="F58" s="392"/>
      <c r="G58" s="393"/>
      <c r="H58" s="393"/>
      <c r="I58" s="393"/>
    </row>
    <row r="59" spans="1:9" s="59" customFormat="1" ht="10.5" thickTop="1">
      <c r="A59" s="394" t="s">
        <v>342</v>
      </c>
      <c r="B59" s="394"/>
      <c r="C59" s="395"/>
      <c r="D59" s="396"/>
      <c r="E59" s="396"/>
      <c r="F59" s="396"/>
      <c r="G59" s="397"/>
      <c r="H59" s="397"/>
      <c r="I59" s="397"/>
    </row>
    <row r="60" spans="1:9" s="59" customFormat="1">
      <c r="A60" s="398"/>
      <c r="B60" s="398"/>
      <c r="C60" s="398"/>
      <c r="D60" s="396"/>
      <c r="E60" s="396"/>
      <c r="F60" s="396"/>
      <c r="G60" s="397"/>
      <c r="H60" s="397"/>
      <c r="I60" s="397"/>
    </row>
    <row r="61" spans="1:9" s="59" customFormat="1">
      <c r="D61" s="399"/>
      <c r="E61" s="399"/>
      <c r="F61" s="399"/>
      <c r="G61" s="400"/>
      <c r="H61" s="400"/>
      <c r="I61" s="400"/>
    </row>
    <row r="62" spans="1:9">
      <c r="G62" s="401"/>
      <c r="H62" s="401"/>
      <c r="I62" s="401"/>
    </row>
    <row r="63" spans="1:9">
      <c r="G63" s="401"/>
      <c r="H63" s="401"/>
      <c r="I63" s="401"/>
    </row>
    <row r="64" spans="1:9">
      <c r="G64" s="401"/>
      <c r="H64" s="401"/>
      <c r="I64" s="401"/>
    </row>
    <row r="65" spans="7:9">
      <c r="G65" s="401"/>
      <c r="H65" s="401"/>
      <c r="I65" s="401"/>
    </row>
    <row r="66" spans="7:9">
      <c r="G66" s="401"/>
      <c r="H66" s="401"/>
      <c r="I66" s="401"/>
    </row>
    <row r="67" spans="7:9">
      <c r="G67" s="401"/>
      <c r="H67" s="401"/>
      <c r="I67" s="401"/>
    </row>
  </sheetData>
  <mergeCells count="35">
    <mergeCell ref="E2:E3"/>
    <mergeCell ref="F2:F3"/>
    <mergeCell ref="G2:I2"/>
    <mergeCell ref="A20:B20"/>
    <mergeCell ref="A6:B6"/>
    <mergeCell ref="A7:B7"/>
    <mergeCell ref="A9:B9"/>
    <mergeCell ref="A10:B10"/>
    <mergeCell ref="A12:B12"/>
    <mergeCell ref="A13:B13"/>
    <mergeCell ref="A14:B14"/>
    <mergeCell ref="A15:B15"/>
    <mergeCell ref="A16:B16"/>
    <mergeCell ref="A18:B18"/>
    <mergeCell ref="A19:B19"/>
    <mergeCell ref="A5:B5"/>
    <mergeCell ref="A2:C3"/>
    <mergeCell ref="D2:D3"/>
    <mergeCell ref="A35:B35"/>
    <mergeCell ref="A21:B21"/>
    <mergeCell ref="A22:B22"/>
    <mergeCell ref="A24:B24"/>
    <mergeCell ref="A25:B25"/>
    <mergeCell ref="A26:B26"/>
    <mergeCell ref="A27:B27"/>
    <mergeCell ref="A28:B28"/>
    <mergeCell ref="A30:B30"/>
    <mergeCell ref="A31:B31"/>
    <mergeCell ref="A32:B32"/>
    <mergeCell ref="A33:B33"/>
    <mergeCell ref="A36:B36"/>
    <mergeCell ref="A38:B38"/>
    <mergeCell ref="A42:B42"/>
    <mergeCell ref="A49:B49"/>
    <mergeCell ref="A54:B54"/>
  </mergeCells>
  <phoneticPr fontId="3"/>
  <printOptions horizontalCentered="1"/>
  <pageMargins left="0.59055118110236227" right="0.59055118110236227" top="0.55118110236220474" bottom="0" header="0.31496062992125984" footer="0.31496062992125984"/>
  <pageSetup paperSize="9" scale="130" orientation="portrait" r:id="rId1"/>
  <headerFooter alignWithMargins="0">
    <oddHeader>&amp;L&amp;10医療関係者数&amp;R&amp;10 &amp;F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67"/>
  <sheetViews>
    <sheetView zoomScaleNormal="100" zoomScalePageLayoutView="130" workbookViewId="0"/>
  </sheetViews>
  <sheetFormatPr defaultRowHeight="9.75"/>
  <cols>
    <col min="1" max="1" width="1.875" style="3" customWidth="1"/>
    <col min="2" max="2" width="7.75" style="3" customWidth="1"/>
    <col min="3" max="3" width="0.5" style="3" customWidth="1"/>
    <col min="4" max="4" width="9.375" style="3" customWidth="1"/>
    <col min="5" max="5" width="9.375" style="356" customWidth="1"/>
    <col min="6" max="6" width="9.375" style="3" customWidth="1"/>
    <col min="7" max="7" width="8.625" style="356" customWidth="1"/>
    <col min="8" max="8" width="7.625" style="3" customWidth="1"/>
    <col min="9" max="9" width="7.625" style="356" customWidth="1"/>
    <col min="10" max="11" width="7.625" style="3" customWidth="1"/>
    <col min="12" max="16384" width="9" style="3"/>
  </cols>
  <sheetData>
    <row r="1" spans="1:11" ht="17.25" customHeight="1" thickBot="1">
      <c r="A1" s="356" t="s">
        <v>91</v>
      </c>
      <c r="B1" s="356"/>
      <c r="C1" s="356"/>
      <c r="D1" s="356"/>
      <c r="F1" s="356"/>
      <c r="K1" s="1" t="s">
        <v>343</v>
      </c>
    </row>
    <row r="2" spans="1:11" s="14" customFormat="1" ht="12" customHeight="1" thickTop="1">
      <c r="A2" s="504" t="s">
        <v>266</v>
      </c>
      <c r="B2" s="504"/>
      <c r="C2" s="505"/>
      <c r="D2" s="516" t="s">
        <v>344</v>
      </c>
      <c r="E2" s="519" t="s">
        <v>345</v>
      </c>
      <c r="F2" s="521" t="s">
        <v>346</v>
      </c>
      <c r="G2" s="516" t="s">
        <v>347</v>
      </c>
      <c r="H2" s="512" t="s">
        <v>348</v>
      </c>
      <c r="I2" s="518"/>
      <c r="J2" s="518"/>
      <c r="K2" s="518"/>
    </row>
    <row r="3" spans="1:11" s="14" customFormat="1" ht="12" customHeight="1">
      <c r="A3" s="506"/>
      <c r="B3" s="506"/>
      <c r="C3" s="507"/>
      <c r="D3" s="517"/>
      <c r="E3" s="520"/>
      <c r="F3" s="522"/>
      <c r="G3" s="517"/>
      <c r="H3" s="358" t="s">
        <v>344</v>
      </c>
      <c r="I3" s="358" t="s">
        <v>345</v>
      </c>
      <c r="J3" s="358" t="s">
        <v>349</v>
      </c>
      <c r="K3" s="402" t="s">
        <v>347</v>
      </c>
    </row>
    <row r="4" spans="1:11" s="14" customFormat="1" ht="5.25" customHeight="1">
      <c r="A4" s="359"/>
      <c r="B4" s="359"/>
      <c r="C4" s="444"/>
      <c r="D4" s="403"/>
      <c r="E4" s="403"/>
      <c r="F4" s="403"/>
      <c r="G4" s="403"/>
      <c r="H4" s="101"/>
      <c r="I4" s="404"/>
      <c r="J4" s="101"/>
      <c r="K4" s="101"/>
    </row>
    <row r="5" spans="1:11" ht="9.9499999999999993" customHeight="1">
      <c r="A5" s="523" t="s">
        <v>350</v>
      </c>
      <c r="B5" s="523"/>
      <c r="C5" s="369"/>
      <c r="D5" s="405">
        <v>2072</v>
      </c>
      <c r="E5" s="405">
        <v>2196</v>
      </c>
      <c r="F5" s="405">
        <v>61164</v>
      </c>
      <c r="G5" s="406">
        <v>10231</v>
      </c>
      <c r="H5" s="407">
        <v>22.771773200172678</v>
      </c>
      <c r="I5" s="407">
        <v>24.1</v>
      </c>
      <c r="J5" s="407">
        <v>672.20691892633283</v>
      </c>
      <c r="K5" s="408">
        <v>112.4411252948681</v>
      </c>
    </row>
    <row r="6" spans="1:11" ht="9.9499999999999993" customHeight="1">
      <c r="A6" s="524" t="s">
        <v>351</v>
      </c>
      <c r="B6" s="524"/>
      <c r="C6" s="369"/>
      <c r="D6" s="405">
        <v>2149</v>
      </c>
      <c r="E6" s="405">
        <v>2322</v>
      </c>
      <c r="F6" s="405">
        <v>62794</v>
      </c>
      <c r="G6" s="406">
        <v>8958</v>
      </c>
      <c r="H6" s="407">
        <v>23.497710148692722</v>
      </c>
      <c r="I6" s="407">
        <v>25.389335954055142</v>
      </c>
      <c r="J6" s="407">
        <v>686.60549608050758</v>
      </c>
      <c r="K6" s="408">
        <v>97.949040256858737</v>
      </c>
    </row>
    <row r="7" spans="1:11" ht="9.9499999999999993" customHeight="1">
      <c r="A7" s="523" t="s">
        <v>104</v>
      </c>
      <c r="B7" s="523"/>
      <c r="C7" s="363"/>
      <c r="D7" s="405">
        <v>2157</v>
      </c>
      <c r="E7" s="405">
        <v>2337</v>
      </c>
      <c r="F7" s="405">
        <v>67763</v>
      </c>
      <c r="G7" s="406">
        <v>8558</v>
      </c>
      <c r="H7" s="407">
        <v>23.5</v>
      </c>
      <c r="I7" s="407">
        <v>25.5</v>
      </c>
      <c r="J7" s="407">
        <v>738.2</v>
      </c>
      <c r="K7" s="408">
        <v>93.2</v>
      </c>
    </row>
    <row r="8" spans="1:11" ht="3" customHeight="1">
      <c r="A8" s="372"/>
      <c r="B8" s="372"/>
      <c r="C8" s="445"/>
      <c r="D8" s="409"/>
      <c r="E8" s="410"/>
      <c r="F8" s="409"/>
      <c r="G8" s="406"/>
      <c r="H8" s="366"/>
      <c r="I8" s="411"/>
      <c r="J8" s="407"/>
      <c r="K8" s="408"/>
    </row>
    <row r="9" spans="1:11" ht="9.9499999999999993" customHeight="1">
      <c r="A9" s="515" t="s">
        <v>352</v>
      </c>
      <c r="B9" s="515"/>
      <c r="C9" s="446"/>
      <c r="D9" s="405">
        <v>2028</v>
      </c>
      <c r="E9" s="405">
        <v>2322</v>
      </c>
      <c r="F9" s="405">
        <v>66135</v>
      </c>
      <c r="G9" s="405">
        <v>8238</v>
      </c>
      <c r="H9" s="407">
        <v>22.8</v>
      </c>
      <c r="I9" s="407">
        <v>26.1</v>
      </c>
      <c r="J9" s="407">
        <v>743.9</v>
      </c>
      <c r="K9" s="408">
        <v>92.7</v>
      </c>
    </row>
    <row r="10" spans="1:11" ht="9.9499999999999993" customHeight="1">
      <c r="A10" s="515" t="s">
        <v>353</v>
      </c>
      <c r="B10" s="515"/>
      <c r="C10" s="446"/>
      <c r="D10" s="405">
        <v>129</v>
      </c>
      <c r="E10" s="405">
        <v>10</v>
      </c>
      <c r="F10" s="405">
        <v>1628</v>
      </c>
      <c r="G10" s="405">
        <v>320</v>
      </c>
      <c r="H10" s="407">
        <v>44.5</v>
      </c>
      <c r="I10" s="407">
        <v>5.2</v>
      </c>
      <c r="J10" s="407">
        <v>561.5</v>
      </c>
      <c r="K10" s="408">
        <v>110.4</v>
      </c>
    </row>
    <row r="11" spans="1:11" ht="3" customHeight="1">
      <c r="A11" s="377"/>
      <c r="B11" s="377"/>
      <c r="C11" s="447"/>
      <c r="D11" s="412"/>
      <c r="E11" s="413"/>
      <c r="F11" s="412"/>
      <c r="G11" s="414"/>
      <c r="H11" s="415"/>
      <c r="I11" s="407"/>
      <c r="J11" s="407"/>
      <c r="K11" s="408"/>
    </row>
    <row r="12" spans="1:11" ht="9" customHeight="1">
      <c r="A12" s="500" t="s">
        <v>25</v>
      </c>
      <c r="B12" s="500"/>
      <c r="C12" s="387"/>
      <c r="D12" s="412">
        <v>750</v>
      </c>
      <c r="E12" s="413">
        <v>941</v>
      </c>
      <c r="F12" s="412">
        <v>27848</v>
      </c>
      <c r="G12" s="414">
        <v>3128</v>
      </c>
      <c r="H12" s="415">
        <v>20.100000000000001</v>
      </c>
      <c r="I12" s="416">
        <v>25.2</v>
      </c>
      <c r="J12" s="416">
        <v>744.6</v>
      </c>
      <c r="K12" s="417">
        <v>83.6</v>
      </c>
    </row>
    <row r="13" spans="1:11" ht="9" customHeight="1">
      <c r="A13" s="500" t="s">
        <v>26</v>
      </c>
      <c r="B13" s="500"/>
      <c r="C13" s="387"/>
      <c r="D13" s="412">
        <v>293</v>
      </c>
      <c r="E13" s="413">
        <v>402</v>
      </c>
      <c r="F13" s="412">
        <v>11099</v>
      </c>
      <c r="G13" s="413">
        <v>1277</v>
      </c>
      <c r="H13" s="415">
        <v>19.3</v>
      </c>
      <c r="I13" s="416">
        <v>26.5</v>
      </c>
      <c r="J13" s="416">
        <v>731.9</v>
      </c>
      <c r="K13" s="417">
        <v>84.2</v>
      </c>
    </row>
    <row r="14" spans="1:11" ht="9" customHeight="1">
      <c r="A14" s="500" t="s">
        <v>229</v>
      </c>
      <c r="B14" s="500"/>
      <c r="C14" s="387"/>
      <c r="D14" s="412">
        <v>218</v>
      </c>
      <c r="E14" s="413">
        <v>206</v>
      </c>
      <c r="F14" s="412">
        <v>5861</v>
      </c>
      <c r="G14" s="413">
        <v>1018</v>
      </c>
      <c r="H14" s="415">
        <v>30.2</v>
      </c>
      <c r="I14" s="416">
        <v>28.5</v>
      </c>
      <c r="J14" s="416">
        <v>810.6</v>
      </c>
      <c r="K14" s="417">
        <v>140.80000000000001</v>
      </c>
    </row>
    <row r="15" spans="1:11" ht="9" customHeight="1">
      <c r="A15" s="500" t="s">
        <v>28</v>
      </c>
      <c r="B15" s="500"/>
      <c r="C15" s="387"/>
      <c r="D15" s="412">
        <v>90</v>
      </c>
      <c r="E15" s="413">
        <v>110</v>
      </c>
      <c r="F15" s="412">
        <v>3270</v>
      </c>
      <c r="G15" s="413">
        <v>482</v>
      </c>
      <c r="H15" s="415">
        <v>22.6</v>
      </c>
      <c r="I15" s="416">
        <v>27.7</v>
      </c>
      <c r="J15" s="416">
        <v>822.4</v>
      </c>
      <c r="K15" s="417">
        <v>121.2</v>
      </c>
    </row>
    <row r="16" spans="1:11" ht="9" customHeight="1">
      <c r="A16" s="500" t="s">
        <v>29</v>
      </c>
      <c r="B16" s="500"/>
      <c r="C16" s="387"/>
      <c r="D16" s="412">
        <v>72</v>
      </c>
      <c r="E16" s="413">
        <v>79</v>
      </c>
      <c r="F16" s="412">
        <v>1959</v>
      </c>
      <c r="G16" s="413">
        <v>281</v>
      </c>
      <c r="H16" s="415">
        <v>27.9</v>
      </c>
      <c r="I16" s="416">
        <v>30.6</v>
      </c>
      <c r="J16" s="416">
        <v>759.3</v>
      </c>
      <c r="K16" s="417">
        <v>108.9</v>
      </c>
    </row>
    <row r="17" spans="1:11" ht="3" customHeight="1">
      <c r="A17" s="221"/>
      <c r="B17" s="221"/>
      <c r="C17" s="387"/>
      <c r="D17" s="412"/>
      <c r="E17" s="413"/>
      <c r="F17" s="412"/>
      <c r="G17" s="413"/>
      <c r="H17" s="415"/>
      <c r="I17" s="416"/>
      <c r="J17" s="416"/>
      <c r="K17" s="417"/>
    </row>
    <row r="18" spans="1:11" ht="9" customHeight="1">
      <c r="A18" s="500" t="s">
        <v>30</v>
      </c>
      <c r="B18" s="500"/>
      <c r="C18" s="387"/>
      <c r="D18" s="412">
        <v>58</v>
      </c>
      <c r="E18" s="413">
        <v>69</v>
      </c>
      <c r="F18" s="412">
        <v>1568</v>
      </c>
      <c r="G18" s="413">
        <v>149</v>
      </c>
      <c r="H18" s="415">
        <v>33.700000000000003</v>
      </c>
      <c r="I18" s="416">
        <v>40</v>
      </c>
      <c r="J18" s="416">
        <v>910</v>
      </c>
      <c r="K18" s="417">
        <v>86.5</v>
      </c>
    </row>
    <row r="19" spans="1:11" ht="9" customHeight="1">
      <c r="A19" s="500" t="s">
        <v>31</v>
      </c>
      <c r="B19" s="500"/>
      <c r="C19" s="387"/>
      <c r="D19" s="412">
        <v>88</v>
      </c>
      <c r="E19" s="413">
        <v>115</v>
      </c>
      <c r="F19" s="412">
        <v>2923</v>
      </c>
      <c r="G19" s="413">
        <v>313</v>
      </c>
      <c r="H19" s="415">
        <v>20.9</v>
      </c>
      <c r="I19" s="416">
        <v>26.7</v>
      </c>
      <c r="J19" s="416">
        <v>677.7</v>
      </c>
      <c r="K19" s="417">
        <v>72.599999999999994</v>
      </c>
    </row>
    <row r="20" spans="1:11" ht="9" customHeight="1">
      <c r="A20" s="500" t="s">
        <v>32</v>
      </c>
      <c r="B20" s="500"/>
      <c r="C20" s="387"/>
      <c r="D20" s="412">
        <v>51</v>
      </c>
      <c r="E20" s="413">
        <v>39</v>
      </c>
      <c r="F20" s="418">
        <v>1598</v>
      </c>
      <c r="G20" s="413">
        <v>228</v>
      </c>
      <c r="H20" s="415">
        <v>26.7</v>
      </c>
      <c r="I20" s="416">
        <v>20.399999999999999</v>
      </c>
      <c r="J20" s="416">
        <v>835.9</v>
      </c>
      <c r="K20" s="417">
        <v>119.3</v>
      </c>
    </row>
    <row r="21" spans="1:11" ht="9" customHeight="1">
      <c r="A21" s="500" t="s">
        <v>341</v>
      </c>
      <c r="B21" s="500"/>
      <c r="C21" s="387"/>
      <c r="D21" s="412">
        <v>61</v>
      </c>
      <c r="E21" s="413">
        <v>100</v>
      </c>
      <c r="F21" s="412">
        <v>1389</v>
      </c>
      <c r="G21" s="413">
        <v>178</v>
      </c>
      <c r="H21" s="415">
        <v>25.2</v>
      </c>
      <c r="I21" s="416">
        <v>41.3</v>
      </c>
      <c r="J21" s="416">
        <v>574</v>
      </c>
      <c r="K21" s="417">
        <v>73.599999999999994</v>
      </c>
    </row>
    <row r="22" spans="1:11" ht="9" customHeight="1">
      <c r="A22" s="500" t="s">
        <v>34</v>
      </c>
      <c r="B22" s="500"/>
      <c r="C22" s="387"/>
      <c r="D22" s="412">
        <v>20</v>
      </c>
      <c r="E22" s="413">
        <v>15</v>
      </c>
      <c r="F22" s="412">
        <v>202</v>
      </c>
      <c r="G22" s="413">
        <v>39</v>
      </c>
      <c r="H22" s="415">
        <v>35</v>
      </c>
      <c r="I22" s="416">
        <v>26.3</v>
      </c>
      <c r="J22" s="416">
        <v>353.6</v>
      </c>
      <c r="K22" s="417">
        <v>68.3</v>
      </c>
    </row>
    <row r="23" spans="1:11" ht="3" customHeight="1">
      <c r="A23" s="222"/>
      <c r="B23" s="222"/>
      <c r="C23" s="447"/>
      <c r="D23" s="412"/>
      <c r="E23" s="413"/>
      <c r="F23" s="412"/>
      <c r="G23" s="413"/>
      <c r="H23" s="415"/>
      <c r="I23" s="416"/>
      <c r="J23" s="416"/>
      <c r="K23" s="417"/>
    </row>
    <row r="24" spans="1:11" ht="9" customHeight="1">
      <c r="A24" s="500" t="s">
        <v>35</v>
      </c>
      <c r="B24" s="500"/>
      <c r="C24" s="387"/>
      <c r="D24" s="412">
        <v>17</v>
      </c>
      <c r="E24" s="413">
        <v>3</v>
      </c>
      <c r="F24" s="412">
        <v>362</v>
      </c>
      <c r="G24" s="413">
        <v>123</v>
      </c>
      <c r="H24" s="415">
        <v>39.4</v>
      </c>
      <c r="I24" s="416">
        <v>7</v>
      </c>
      <c r="J24" s="416">
        <v>838.7</v>
      </c>
      <c r="K24" s="417">
        <v>285</v>
      </c>
    </row>
    <row r="25" spans="1:11" ht="9" customHeight="1">
      <c r="A25" s="500" t="s">
        <v>36</v>
      </c>
      <c r="B25" s="500"/>
      <c r="C25" s="387"/>
      <c r="D25" s="412">
        <v>45</v>
      </c>
      <c r="E25" s="413">
        <v>11</v>
      </c>
      <c r="F25" s="412">
        <v>1255</v>
      </c>
      <c r="G25" s="413">
        <v>205</v>
      </c>
      <c r="H25" s="415">
        <v>27.2</v>
      </c>
      <c r="I25" s="416">
        <v>6.7</v>
      </c>
      <c r="J25" s="416">
        <v>758.8</v>
      </c>
      <c r="K25" s="417">
        <v>123.9</v>
      </c>
    </row>
    <row r="26" spans="1:11" ht="9" customHeight="1">
      <c r="A26" s="500" t="s">
        <v>37</v>
      </c>
      <c r="B26" s="500"/>
      <c r="C26" s="387"/>
      <c r="D26" s="412">
        <v>66</v>
      </c>
      <c r="E26" s="413">
        <v>54</v>
      </c>
      <c r="F26" s="412">
        <v>1845</v>
      </c>
      <c r="G26" s="413">
        <v>184</v>
      </c>
      <c r="H26" s="415">
        <v>29.3</v>
      </c>
      <c r="I26" s="416">
        <v>24</v>
      </c>
      <c r="J26" s="416">
        <v>819.3</v>
      </c>
      <c r="K26" s="417">
        <v>81.7</v>
      </c>
    </row>
    <row r="27" spans="1:11" ht="9" customHeight="1">
      <c r="A27" s="500" t="s">
        <v>38</v>
      </c>
      <c r="B27" s="500"/>
      <c r="C27" s="387"/>
      <c r="D27" s="412">
        <v>71</v>
      </c>
      <c r="E27" s="413">
        <v>44</v>
      </c>
      <c r="F27" s="412">
        <v>1503</v>
      </c>
      <c r="G27" s="413">
        <v>232</v>
      </c>
      <c r="H27" s="415">
        <v>30.1</v>
      </c>
      <c r="I27" s="416">
        <v>18.7</v>
      </c>
      <c r="J27" s="416">
        <v>637.29999999999995</v>
      </c>
      <c r="K27" s="417">
        <v>98.4</v>
      </c>
    </row>
    <row r="28" spans="1:11" ht="9" customHeight="1">
      <c r="A28" s="500" t="s">
        <v>39</v>
      </c>
      <c r="B28" s="500"/>
      <c r="C28" s="387"/>
      <c r="D28" s="412">
        <v>41</v>
      </c>
      <c r="E28" s="413">
        <v>70</v>
      </c>
      <c r="F28" s="412">
        <v>1745</v>
      </c>
      <c r="G28" s="413">
        <v>88</v>
      </c>
      <c r="H28" s="415">
        <v>40</v>
      </c>
      <c r="I28" s="416">
        <v>68.3</v>
      </c>
      <c r="J28" s="419">
        <v>1702.9</v>
      </c>
      <c r="K28" s="417">
        <v>85.9</v>
      </c>
    </row>
    <row r="29" spans="1:11" ht="3" customHeight="1">
      <c r="A29" s="222"/>
      <c r="B29" s="222"/>
      <c r="C29" s="447"/>
      <c r="D29" s="412"/>
      <c r="E29" s="413"/>
      <c r="F29" s="412"/>
      <c r="G29" s="413"/>
      <c r="H29" s="415"/>
      <c r="I29" s="416"/>
      <c r="J29" s="416"/>
      <c r="K29" s="417"/>
    </row>
    <row r="30" spans="1:11" ht="9" customHeight="1">
      <c r="A30" s="500" t="s">
        <v>40</v>
      </c>
      <c r="B30" s="500"/>
      <c r="C30" s="387"/>
      <c r="D30" s="412">
        <v>24</v>
      </c>
      <c r="E30" s="413">
        <v>36</v>
      </c>
      <c r="F30" s="412">
        <v>822</v>
      </c>
      <c r="G30" s="413">
        <v>77</v>
      </c>
      <c r="H30" s="415">
        <v>18.100000000000001</v>
      </c>
      <c r="I30" s="416">
        <v>27.1</v>
      </c>
      <c r="J30" s="416">
        <v>619.70000000000005</v>
      </c>
      <c r="K30" s="417">
        <v>58.1</v>
      </c>
    </row>
    <row r="31" spans="1:11" ht="9" customHeight="1">
      <c r="A31" s="500" t="s">
        <v>41</v>
      </c>
      <c r="B31" s="500"/>
      <c r="C31" s="387"/>
      <c r="D31" s="412">
        <v>27</v>
      </c>
      <c r="E31" s="413">
        <v>9</v>
      </c>
      <c r="F31" s="412">
        <v>508</v>
      </c>
      <c r="G31" s="413">
        <v>114</v>
      </c>
      <c r="H31" s="415">
        <v>20.9</v>
      </c>
      <c r="I31" s="416">
        <v>7</v>
      </c>
      <c r="J31" s="416">
        <v>392.5</v>
      </c>
      <c r="K31" s="417">
        <v>88.1</v>
      </c>
    </row>
    <row r="32" spans="1:11" ht="9" customHeight="1">
      <c r="A32" s="500" t="s">
        <v>42</v>
      </c>
      <c r="B32" s="500"/>
      <c r="C32" s="387"/>
      <c r="D32" s="412">
        <v>15</v>
      </c>
      <c r="E32" s="413">
        <v>2</v>
      </c>
      <c r="F32" s="412">
        <v>144</v>
      </c>
      <c r="G32" s="413">
        <v>51</v>
      </c>
      <c r="H32" s="415">
        <v>35.5</v>
      </c>
      <c r="I32" s="416">
        <v>4.7</v>
      </c>
      <c r="J32" s="416">
        <v>340.3</v>
      </c>
      <c r="K32" s="417">
        <v>120.5</v>
      </c>
    </row>
    <row r="33" spans="1:11" ht="9" customHeight="1">
      <c r="A33" s="500" t="s">
        <v>43</v>
      </c>
      <c r="B33" s="500"/>
      <c r="C33" s="387"/>
      <c r="D33" s="412">
        <v>21</v>
      </c>
      <c r="E33" s="413">
        <v>17</v>
      </c>
      <c r="F33" s="412">
        <v>234</v>
      </c>
      <c r="G33" s="413">
        <v>71</v>
      </c>
      <c r="H33" s="415">
        <v>24.9</v>
      </c>
      <c r="I33" s="416">
        <v>20.2</v>
      </c>
      <c r="J33" s="416">
        <v>277.8</v>
      </c>
      <c r="K33" s="417">
        <v>84.3</v>
      </c>
    </row>
    <row r="34" spans="1:11" ht="3" customHeight="1">
      <c r="A34" s="222"/>
      <c r="B34" s="222"/>
      <c r="C34" s="447"/>
      <c r="D34" s="412"/>
      <c r="E34" s="413"/>
      <c r="F34" s="412"/>
      <c r="G34" s="413"/>
      <c r="H34" s="415"/>
      <c r="I34" s="416"/>
      <c r="J34" s="416"/>
      <c r="K34" s="417"/>
    </row>
    <row r="35" spans="1:11" ht="9" customHeight="1">
      <c r="A35" s="500" t="s">
        <v>44</v>
      </c>
      <c r="B35" s="500"/>
      <c r="C35" s="387"/>
      <c r="D35" s="412">
        <v>9</v>
      </c>
      <c r="E35" s="413">
        <v>1</v>
      </c>
      <c r="F35" s="412">
        <v>124</v>
      </c>
      <c r="G35" s="413">
        <v>14</v>
      </c>
      <c r="H35" s="415">
        <v>28.3</v>
      </c>
      <c r="I35" s="416">
        <v>3.1</v>
      </c>
      <c r="J35" s="416">
        <v>389.2</v>
      </c>
      <c r="K35" s="417">
        <v>43.9</v>
      </c>
    </row>
    <row r="36" spans="1:11" ht="9" customHeight="1">
      <c r="A36" s="500" t="s">
        <v>45</v>
      </c>
      <c r="B36" s="500"/>
      <c r="C36" s="387"/>
      <c r="D36" s="413">
        <v>18</v>
      </c>
      <c r="E36" s="413">
        <v>5</v>
      </c>
      <c r="F36" s="413">
        <v>223</v>
      </c>
      <c r="G36" s="413">
        <v>49</v>
      </c>
      <c r="H36" s="420">
        <v>37.299999999999997</v>
      </c>
      <c r="I36" s="420">
        <v>10.4</v>
      </c>
      <c r="J36" s="420">
        <v>462.3</v>
      </c>
      <c r="K36" s="420">
        <v>101.6</v>
      </c>
    </row>
    <row r="37" spans="1:11" ht="3" customHeight="1">
      <c r="A37" s="221"/>
      <c r="B37" s="221"/>
      <c r="C37" s="387"/>
      <c r="D37" s="412"/>
      <c r="E37" s="413"/>
      <c r="F37" s="412"/>
      <c r="G37" s="413"/>
      <c r="H37" s="415"/>
      <c r="I37" s="416"/>
      <c r="J37" s="416"/>
      <c r="K37" s="417"/>
    </row>
    <row r="38" spans="1:11" ht="9" customHeight="1">
      <c r="A38" s="500" t="s">
        <v>46</v>
      </c>
      <c r="B38" s="500"/>
      <c r="C38" s="387"/>
      <c r="D38" s="412"/>
      <c r="E38" s="413"/>
      <c r="F38" s="412"/>
      <c r="G38" s="413"/>
      <c r="H38" s="415"/>
      <c r="I38" s="416"/>
      <c r="J38" s="416"/>
      <c r="K38" s="417"/>
    </row>
    <row r="39" spans="1:11" ht="9" customHeight="1">
      <c r="A39" s="222"/>
      <c r="B39" s="221" t="s">
        <v>47</v>
      </c>
      <c r="C39" s="387"/>
      <c r="D39" s="412">
        <v>10</v>
      </c>
      <c r="E39" s="413">
        <v>0</v>
      </c>
      <c r="F39" s="412">
        <v>313</v>
      </c>
      <c r="G39" s="413">
        <v>19</v>
      </c>
      <c r="H39" s="415">
        <v>31.8</v>
      </c>
      <c r="I39" s="413">
        <v>0</v>
      </c>
      <c r="J39" s="419">
        <v>994.7</v>
      </c>
      <c r="K39" s="417">
        <v>60.4</v>
      </c>
    </row>
    <row r="40" spans="1:11" ht="9" customHeight="1">
      <c r="A40" s="222"/>
      <c r="B40" s="221" t="s">
        <v>48</v>
      </c>
      <c r="C40" s="387"/>
      <c r="D40" s="412">
        <v>9</v>
      </c>
      <c r="E40" s="413">
        <v>1</v>
      </c>
      <c r="F40" s="412">
        <v>71</v>
      </c>
      <c r="G40" s="413">
        <v>22</v>
      </c>
      <c r="H40" s="415">
        <v>32.200000000000003</v>
      </c>
      <c r="I40" s="416">
        <v>3.6</v>
      </c>
      <c r="J40" s="416">
        <v>254.3</v>
      </c>
      <c r="K40" s="417">
        <v>78.8</v>
      </c>
    </row>
    <row r="41" spans="1:11" ht="3" customHeight="1">
      <c r="A41" s="222"/>
      <c r="B41" s="221" t="s">
        <v>55</v>
      </c>
      <c r="C41" s="387"/>
      <c r="D41" s="412"/>
      <c r="E41" s="413"/>
      <c r="F41" s="412"/>
      <c r="G41" s="413"/>
      <c r="H41" s="415"/>
      <c r="I41" s="416"/>
      <c r="J41" s="416"/>
      <c r="K41" s="417"/>
    </row>
    <row r="42" spans="1:11" ht="9" customHeight="1">
      <c r="A42" s="500" t="s">
        <v>49</v>
      </c>
      <c r="B42" s="502"/>
      <c r="C42" s="448"/>
      <c r="D42" s="412"/>
      <c r="E42" s="413"/>
      <c r="F42" s="412"/>
      <c r="G42" s="413"/>
      <c r="H42" s="415"/>
      <c r="I42" s="416"/>
      <c r="J42" s="416"/>
      <c r="K42" s="417"/>
    </row>
    <row r="43" spans="1:11" ht="9" customHeight="1">
      <c r="A43" s="222"/>
      <c r="B43" s="221" t="s">
        <v>50</v>
      </c>
      <c r="C43" s="387"/>
      <c r="D43" s="412">
        <v>8</v>
      </c>
      <c r="E43" s="413">
        <v>1</v>
      </c>
      <c r="F43" s="412">
        <v>72</v>
      </c>
      <c r="G43" s="413">
        <v>9</v>
      </c>
      <c r="H43" s="415">
        <v>84.6</v>
      </c>
      <c r="I43" s="416">
        <v>10.6</v>
      </c>
      <c r="J43" s="416">
        <v>761.7</v>
      </c>
      <c r="K43" s="417">
        <v>95.2</v>
      </c>
    </row>
    <row r="44" spans="1:11" ht="9" customHeight="1">
      <c r="A44" s="222"/>
      <c r="B44" s="221" t="s">
        <v>51</v>
      </c>
      <c r="C44" s="387"/>
      <c r="D44" s="412">
        <v>8</v>
      </c>
      <c r="E44" s="413">
        <v>0</v>
      </c>
      <c r="F44" s="412">
        <v>41</v>
      </c>
      <c r="G44" s="413">
        <v>13</v>
      </c>
      <c r="H44" s="415">
        <v>47.1</v>
      </c>
      <c r="I44" s="413">
        <v>0</v>
      </c>
      <c r="J44" s="416">
        <v>241.6</v>
      </c>
      <c r="K44" s="417">
        <v>76.599999999999994</v>
      </c>
    </row>
    <row r="45" spans="1:11" ht="9" customHeight="1">
      <c r="A45" s="222"/>
      <c r="B45" s="221" t="s">
        <v>52</v>
      </c>
      <c r="C45" s="387"/>
      <c r="D45" s="412">
        <v>9</v>
      </c>
      <c r="E45" s="413">
        <v>6</v>
      </c>
      <c r="F45" s="412">
        <v>271</v>
      </c>
      <c r="G45" s="413">
        <v>7</v>
      </c>
      <c r="H45" s="415">
        <v>82</v>
      </c>
      <c r="I45" s="416">
        <v>54.7</v>
      </c>
      <c r="J45" s="419">
        <v>2469.1999999999998</v>
      </c>
      <c r="K45" s="417">
        <v>63.8</v>
      </c>
    </row>
    <row r="46" spans="1:11" ht="9" customHeight="1">
      <c r="A46" s="222"/>
      <c r="B46" s="221" t="s">
        <v>53</v>
      </c>
      <c r="C46" s="387"/>
      <c r="D46" s="412">
        <v>7</v>
      </c>
      <c r="E46" s="413">
        <v>0</v>
      </c>
      <c r="F46" s="412">
        <v>15</v>
      </c>
      <c r="G46" s="413">
        <v>3</v>
      </c>
      <c r="H46" s="415">
        <v>70.5</v>
      </c>
      <c r="I46" s="413">
        <v>0</v>
      </c>
      <c r="J46" s="416">
        <v>151.19999999999999</v>
      </c>
      <c r="K46" s="417">
        <v>30.2</v>
      </c>
    </row>
    <row r="47" spans="1:11" ht="9" customHeight="1">
      <c r="A47" s="222"/>
      <c r="B47" s="221" t="s">
        <v>54</v>
      </c>
      <c r="C47" s="387"/>
      <c r="D47" s="412">
        <v>17</v>
      </c>
      <c r="E47" s="413">
        <v>0</v>
      </c>
      <c r="F47" s="412">
        <v>129</v>
      </c>
      <c r="G47" s="413">
        <v>24</v>
      </c>
      <c r="H47" s="415">
        <v>95.9</v>
      </c>
      <c r="I47" s="413">
        <v>0</v>
      </c>
      <c r="J47" s="416">
        <v>727.4</v>
      </c>
      <c r="K47" s="417">
        <v>135.30000000000001</v>
      </c>
    </row>
    <row r="48" spans="1:11" ht="3" customHeight="1">
      <c r="A48" s="222"/>
      <c r="B48" s="221" t="s">
        <v>55</v>
      </c>
      <c r="C48" s="387"/>
      <c r="D48" s="421"/>
      <c r="E48" s="414"/>
      <c r="F48" s="412"/>
      <c r="G48" s="414"/>
      <c r="H48" s="415"/>
      <c r="I48" s="416"/>
      <c r="J48" s="416"/>
      <c r="K48" s="417"/>
    </row>
    <row r="49" spans="1:11" ht="9" customHeight="1">
      <c r="A49" s="500" t="s">
        <v>56</v>
      </c>
      <c r="B49" s="502"/>
      <c r="C49" s="448"/>
      <c r="D49" s="421"/>
      <c r="E49" s="414"/>
      <c r="F49" s="412"/>
      <c r="G49" s="414"/>
      <c r="H49" s="415"/>
      <c r="I49" s="416"/>
      <c r="J49" s="416"/>
      <c r="K49" s="417"/>
    </row>
    <row r="50" spans="1:11" ht="9" customHeight="1">
      <c r="A50" s="222"/>
      <c r="B50" s="221" t="s">
        <v>57</v>
      </c>
      <c r="C50" s="387"/>
      <c r="D50" s="421">
        <v>8</v>
      </c>
      <c r="E50" s="413">
        <v>0</v>
      </c>
      <c r="F50" s="412">
        <v>52</v>
      </c>
      <c r="G50" s="414">
        <v>26</v>
      </c>
      <c r="H50" s="415">
        <v>70.2</v>
      </c>
      <c r="I50" s="413">
        <v>0</v>
      </c>
      <c r="J50" s="416">
        <v>456.6</v>
      </c>
      <c r="K50" s="417">
        <v>228.3</v>
      </c>
    </row>
    <row r="51" spans="1:11" ht="9" customHeight="1">
      <c r="A51" s="222"/>
      <c r="B51" s="221" t="s">
        <v>58</v>
      </c>
      <c r="C51" s="387"/>
      <c r="D51" s="421">
        <v>4</v>
      </c>
      <c r="E51" s="413">
        <v>0</v>
      </c>
      <c r="F51" s="412">
        <v>2</v>
      </c>
      <c r="G51" s="414">
        <v>4</v>
      </c>
      <c r="H51" s="415">
        <v>57.5</v>
      </c>
      <c r="I51" s="413">
        <v>0</v>
      </c>
      <c r="J51" s="416">
        <v>28.7</v>
      </c>
      <c r="K51" s="417">
        <v>57.5</v>
      </c>
    </row>
    <row r="52" spans="1:11" ht="9" customHeight="1">
      <c r="A52" s="222"/>
      <c r="B52" s="221" t="s">
        <v>59</v>
      </c>
      <c r="C52" s="387"/>
      <c r="D52" s="421">
        <v>6</v>
      </c>
      <c r="E52" s="413">
        <v>0</v>
      </c>
      <c r="F52" s="412">
        <v>179</v>
      </c>
      <c r="G52" s="414">
        <v>71</v>
      </c>
      <c r="H52" s="415">
        <v>24.8</v>
      </c>
      <c r="I52" s="413">
        <v>0</v>
      </c>
      <c r="J52" s="416">
        <v>740.7</v>
      </c>
      <c r="K52" s="417">
        <v>293.8</v>
      </c>
    </row>
    <row r="53" spans="1:11" ht="3" customHeight="1">
      <c r="A53" s="222"/>
      <c r="B53" s="221" t="s">
        <v>55</v>
      </c>
      <c r="C53" s="387"/>
      <c r="D53" s="421"/>
      <c r="E53" s="414"/>
      <c r="F53" s="412"/>
      <c r="G53" s="414"/>
      <c r="H53" s="415"/>
      <c r="I53" s="416"/>
      <c r="J53" s="416"/>
      <c r="K53" s="417"/>
    </row>
    <row r="54" spans="1:11" ht="9" customHeight="1">
      <c r="A54" s="500" t="s">
        <v>60</v>
      </c>
      <c r="B54" s="502"/>
      <c r="C54" s="448"/>
      <c r="D54" s="421"/>
      <c r="E54" s="414"/>
      <c r="F54" s="412"/>
      <c r="G54" s="414"/>
      <c r="H54" s="415"/>
      <c r="I54" s="416"/>
      <c r="J54" s="416"/>
      <c r="K54" s="417"/>
    </row>
    <row r="55" spans="1:11" ht="9" customHeight="1">
      <c r="A55" s="222"/>
      <c r="B55" s="221" t="s">
        <v>61</v>
      </c>
      <c r="C55" s="387"/>
      <c r="D55" s="421">
        <v>11</v>
      </c>
      <c r="E55" s="414">
        <v>1</v>
      </c>
      <c r="F55" s="412">
        <v>81</v>
      </c>
      <c r="G55" s="414">
        <v>17</v>
      </c>
      <c r="H55" s="415">
        <v>27.7</v>
      </c>
      <c r="I55" s="416">
        <v>2.4896058953867604</v>
      </c>
      <c r="J55" s="416">
        <v>203.7</v>
      </c>
      <c r="K55" s="417">
        <v>42.7</v>
      </c>
    </row>
    <row r="56" spans="1:11" ht="9" customHeight="1">
      <c r="A56" s="222"/>
      <c r="B56" s="221" t="s">
        <v>62</v>
      </c>
      <c r="C56" s="387"/>
      <c r="D56" s="421">
        <v>5</v>
      </c>
      <c r="E56" s="413">
        <v>0</v>
      </c>
      <c r="F56" s="412">
        <v>55</v>
      </c>
      <c r="G56" s="414">
        <v>42</v>
      </c>
      <c r="H56" s="415">
        <v>159.1</v>
      </c>
      <c r="I56" s="413">
        <v>0</v>
      </c>
      <c r="J56" s="419">
        <v>1749.9</v>
      </c>
      <c r="K56" s="417">
        <v>1336.3</v>
      </c>
    </row>
    <row r="57" spans="1:11" ht="3" customHeight="1">
      <c r="A57" s="222"/>
      <c r="B57" s="221" t="s">
        <v>55</v>
      </c>
      <c r="C57" s="387"/>
      <c r="D57" s="422"/>
      <c r="E57" s="423"/>
      <c r="F57" s="424"/>
      <c r="G57" s="423"/>
      <c r="H57" s="425"/>
      <c r="I57" s="423"/>
      <c r="J57" s="389"/>
      <c r="K57" s="389"/>
    </row>
    <row r="58" spans="1:11" ht="5.25" customHeight="1" thickBot="1">
      <c r="A58" s="390"/>
      <c r="B58" s="390"/>
      <c r="C58" s="391"/>
      <c r="D58" s="390"/>
      <c r="E58" s="426"/>
      <c r="F58" s="426"/>
      <c r="G58" s="426"/>
      <c r="H58" s="427"/>
      <c r="I58" s="426"/>
      <c r="J58" s="393"/>
      <c r="K58" s="393"/>
    </row>
    <row r="59" spans="1:11" ht="10.5" thickTop="1">
      <c r="A59" s="394"/>
      <c r="B59" s="394"/>
      <c r="C59" s="394"/>
      <c r="D59" s="394"/>
      <c r="E59" s="394"/>
      <c r="F59" s="394"/>
      <c r="G59" s="394"/>
      <c r="H59" s="428"/>
      <c r="I59" s="394"/>
      <c r="J59" s="428"/>
      <c r="K59" s="428"/>
    </row>
    <row r="60" spans="1:11">
      <c r="A60" s="222"/>
      <c r="B60" s="222"/>
      <c r="C60" s="222"/>
      <c r="D60" s="222"/>
      <c r="E60" s="394"/>
      <c r="F60" s="222"/>
      <c r="G60" s="394"/>
      <c r="H60" s="428"/>
      <c r="I60" s="394"/>
      <c r="J60" s="428"/>
      <c r="K60" s="428"/>
    </row>
    <row r="61" spans="1:11">
      <c r="H61" s="401"/>
      <c r="J61" s="401"/>
      <c r="K61" s="401"/>
    </row>
    <row r="62" spans="1:11">
      <c r="H62" s="401"/>
      <c r="J62" s="401"/>
      <c r="K62" s="401"/>
    </row>
    <row r="63" spans="1:11">
      <c r="H63" s="401"/>
      <c r="J63" s="401"/>
      <c r="K63" s="401"/>
    </row>
    <row r="64" spans="1:11">
      <c r="H64" s="401"/>
      <c r="J64" s="401"/>
      <c r="K64" s="401"/>
    </row>
    <row r="65" spans="8:11">
      <c r="H65" s="401"/>
      <c r="J65" s="401"/>
      <c r="K65" s="401"/>
    </row>
    <row r="66" spans="8:11">
      <c r="H66" s="401"/>
      <c r="J66" s="401"/>
      <c r="K66" s="401"/>
    </row>
    <row r="67" spans="8:11">
      <c r="H67" s="401"/>
      <c r="J67" s="401"/>
      <c r="K67" s="401"/>
    </row>
  </sheetData>
  <mergeCells count="36">
    <mergeCell ref="G2:G3"/>
    <mergeCell ref="H2:K2"/>
    <mergeCell ref="A12:B12"/>
    <mergeCell ref="A2:C3"/>
    <mergeCell ref="D2:D3"/>
    <mergeCell ref="E2:E3"/>
    <mergeCell ref="F2:F3"/>
    <mergeCell ref="A5:B5"/>
    <mergeCell ref="A6:B6"/>
    <mergeCell ref="A7:B7"/>
    <mergeCell ref="A9:B9"/>
    <mergeCell ref="A10:B10"/>
    <mergeCell ref="A26:B26"/>
    <mergeCell ref="A13:B13"/>
    <mergeCell ref="A14:B14"/>
    <mergeCell ref="A15:B15"/>
    <mergeCell ref="A16:B16"/>
    <mergeCell ref="A18:B18"/>
    <mergeCell ref="A19:B19"/>
    <mergeCell ref="A20:B20"/>
    <mergeCell ref="A21:B21"/>
    <mergeCell ref="A22:B22"/>
    <mergeCell ref="A24:B24"/>
    <mergeCell ref="A25:B25"/>
    <mergeCell ref="A54:B54"/>
    <mergeCell ref="A27:B27"/>
    <mergeCell ref="A28:B28"/>
    <mergeCell ref="A30:B30"/>
    <mergeCell ref="A31:B31"/>
    <mergeCell ref="A32:B32"/>
    <mergeCell ref="A33:B33"/>
    <mergeCell ref="A35:B35"/>
    <mergeCell ref="A36:B36"/>
    <mergeCell ref="A38:B38"/>
    <mergeCell ref="A42:B42"/>
    <mergeCell ref="A49:B49"/>
  </mergeCells>
  <phoneticPr fontId="3"/>
  <printOptions horizontalCentered="1"/>
  <pageMargins left="0.59055118110236227" right="0.59055118110236227" top="0.55118110236220474" bottom="0" header="0.31496062992125984" footer="0.31496062992125984"/>
  <pageSetup paperSize="9" scale="110" orientation="portrait" r:id="rId1"/>
  <headerFooter alignWithMargins="0">
    <oddHeader>&amp;L&amp;10医療関係者数&amp;R&amp;10 &amp;F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58"/>
  <sheetViews>
    <sheetView zoomScaleNormal="100" zoomScaleSheetLayoutView="96" zoomScalePageLayoutView="136" workbookViewId="0"/>
  </sheetViews>
  <sheetFormatPr defaultRowHeight="9.75"/>
  <cols>
    <col min="1" max="1" width="2.625" style="3" customWidth="1"/>
    <col min="2" max="2" width="14" style="3" customWidth="1"/>
    <col min="3" max="3" width="0.5" style="3" customWidth="1"/>
    <col min="4" max="4" width="8.875" style="205" customWidth="1"/>
    <col min="5" max="9" width="7.875" style="205" customWidth="1"/>
    <col min="10" max="10" width="9" style="205" customWidth="1"/>
    <col min="11" max="11" width="7.875" style="3" customWidth="1"/>
    <col min="12" max="12" width="9.5" style="205" customWidth="1"/>
    <col min="13" max="13" width="7.875" style="205" customWidth="1"/>
    <col min="14" max="14" width="8.75" style="205" customWidth="1"/>
    <col min="15" max="15" width="8" style="205" customWidth="1"/>
    <col min="16" max="18" width="8.75" style="205" customWidth="1"/>
    <col min="19" max="16384" width="9" style="3"/>
  </cols>
  <sheetData>
    <row r="1" spans="1:19" ht="11.25" customHeight="1" thickBot="1">
      <c r="B1" s="3" t="s">
        <v>217</v>
      </c>
      <c r="R1" s="206" t="s">
        <v>216</v>
      </c>
    </row>
    <row r="2" spans="1:19" s="14" customFormat="1" ht="20.25" thickTop="1">
      <c r="A2" s="487" t="s">
        <v>215</v>
      </c>
      <c r="B2" s="487"/>
      <c r="C2" s="488"/>
      <c r="D2" s="525" t="s">
        <v>214</v>
      </c>
      <c r="E2" s="525" t="s">
        <v>213</v>
      </c>
      <c r="F2" s="525" t="s">
        <v>212</v>
      </c>
      <c r="G2" s="525" t="s">
        <v>211</v>
      </c>
      <c r="H2" s="525" t="s">
        <v>28</v>
      </c>
      <c r="I2" s="525" t="s">
        <v>210</v>
      </c>
      <c r="J2" s="246" t="s">
        <v>209</v>
      </c>
      <c r="K2" s="246" t="s">
        <v>208</v>
      </c>
      <c r="L2" s="247" t="s">
        <v>207</v>
      </c>
      <c r="M2" s="246" t="s">
        <v>206</v>
      </c>
      <c r="N2" s="247" t="s">
        <v>205</v>
      </c>
      <c r="O2" s="248" t="s">
        <v>204</v>
      </c>
      <c r="P2" s="247" t="s">
        <v>203</v>
      </c>
      <c r="Q2" s="246" t="s">
        <v>202</v>
      </c>
      <c r="R2" s="245" t="s">
        <v>201</v>
      </c>
      <c r="S2" s="101"/>
    </row>
    <row r="3" spans="1:19" s="14" customFormat="1" ht="12" customHeight="1">
      <c r="A3" s="531"/>
      <c r="B3" s="531"/>
      <c r="C3" s="532"/>
      <c r="D3" s="526"/>
      <c r="E3" s="526"/>
      <c r="F3" s="526"/>
      <c r="G3" s="526"/>
      <c r="H3" s="526"/>
      <c r="I3" s="526"/>
      <c r="J3" s="244" t="s">
        <v>200</v>
      </c>
      <c r="K3" s="242" t="s">
        <v>196</v>
      </c>
      <c r="L3" s="242" t="s">
        <v>199</v>
      </c>
      <c r="M3" s="242" t="s">
        <v>196</v>
      </c>
      <c r="N3" s="242" t="s">
        <v>198</v>
      </c>
      <c r="O3" s="243" t="s">
        <v>196</v>
      </c>
      <c r="P3" s="242" t="s">
        <v>197</v>
      </c>
      <c r="Q3" s="242" t="s">
        <v>196</v>
      </c>
      <c r="R3" s="241" t="s">
        <v>195</v>
      </c>
      <c r="S3" s="101"/>
    </row>
    <row r="4" spans="1:19" s="14" customFormat="1" ht="4.5" customHeight="1">
      <c r="A4" s="101"/>
      <c r="B4" s="101"/>
      <c r="C4" s="101"/>
      <c r="D4" s="240"/>
      <c r="E4" s="238"/>
      <c r="F4" s="238"/>
      <c r="G4" s="238"/>
      <c r="H4" s="238"/>
      <c r="I4" s="238"/>
      <c r="J4" s="238"/>
      <c r="K4" s="238"/>
      <c r="L4" s="238"/>
      <c r="M4" s="239"/>
      <c r="N4" s="238"/>
      <c r="O4" s="238"/>
      <c r="P4" s="238"/>
      <c r="Q4" s="238"/>
      <c r="R4" s="238"/>
      <c r="S4" s="101"/>
    </row>
    <row r="5" spans="1:19" s="232" customFormat="1" ht="9.9499999999999993" customHeight="1">
      <c r="A5" s="527" t="s">
        <v>76</v>
      </c>
      <c r="B5" s="527"/>
      <c r="C5" s="237"/>
      <c r="D5" s="236">
        <f t="shared" ref="D5:R5" si="0">SUM(D7:D49)</f>
        <v>119664</v>
      </c>
      <c r="E5" s="235">
        <f t="shared" si="0"/>
        <v>46578</v>
      </c>
      <c r="F5" s="235">
        <f t="shared" si="0"/>
        <v>18050</v>
      </c>
      <c r="G5" s="235">
        <f t="shared" si="0"/>
        <v>8406</v>
      </c>
      <c r="H5" s="235">
        <f t="shared" si="0"/>
        <v>5478</v>
      </c>
      <c r="I5" s="235">
        <f t="shared" si="0"/>
        <v>5818</v>
      </c>
      <c r="J5" s="235">
        <f t="shared" si="0"/>
        <v>3146</v>
      </c>
      <c r="K5" s="235">
        <f t="shared" si="0"/>
        <v>4374</v>
      </c>
      <c r="L5" s="235">
        <f t="shared" si="0"/>
        <v>3267</v>
      </c>
      <c r="M5" s="235">
        <f t="shared" si="0"/>
        <v>4916</v>
      </c>
      <c r="N5" s="235">
        <f t="shared" si="0"/>
        <v>914</v>
      </c>
      <c r="O5" s="235">
        <f t="shared" si="0"/>
        <v>5524</v>
      </c>
      <c r="P5" s="235">
        <f t="shared" si="0"/>
        <v>1530</v>
      </c>
      <c r="Q5" s="235">
        <f t="shared" si="0"/>
        <v>7584</v>
      </c>
      <c r="R5" s="234">
        <f t="shared" si="0"/>
        <v>3994</v>
      </c>
      <c r="S5" s="233"/>
    </row>
    <row r="6" spans="1:19" ht="6" customHeight="1">
      <c r="D6" s="231"/>
      <c r="E6" s="223"/>
      <c r="F6" s="223"/>
      <c r="G6" s="223"/>
      <c r="H6" s="223"/>
      <c r="I6" s="223"/>
      <c r="J6" s="223"/>
      <c r="K6" s="223"/>
      <c r="L6" s="223"/>
      <c r="M6" s="223"/>
      <c r="N6" s="223"/>
      <c r="O6" s="223"/>
      <c r="P6" s="223"/>
      <c r="Q6" s="223"/>
      <c r="R6" s="217"/>
      <c r="S6" s="9"/>
    </row>
    <row r="7" spans="1:19" ht="12" customHeight="1">
      <c r="A7" s="528" t="s">
        <v>194</v>
      </c>
      <c r="B7" s="230" t="s">
        <v>193</v>
      </c>
      <c r="C7" s="229"/>
      <c r="D7" s="213">
        <v>45759</v>
      </c>
      <c r="E7" s="226">
        <v>16968</v>
      </c>
      <c r="F7" s="212">
        <v>7119</v>
      </c>
      <c r="G7" s="212">
        <v>3023</v>
      </c>
      <c r="H7" s="212">
        <v>2296</v>
      </c>
      <c r="I7" s="212">
        <v>2217</v>
      </c>
      <c r="J7" s="212">
        <v>1274</v>
      </c>
      <c r="K7" s="212">
        <v>1687</v>
      </c>
      <c r="L7" s="212">
        <v>1200</v>
      </c>
      <c r="M7" s="212">
        <v>2607</v>
      </c>
      <c r="N7" s="212">
        <v>377</v>
      </c>
      <c r="O7" s="212">
        <v>2237</v>
      </c>
      <c r="P7" s="212">
        <v>550</v>
      </c>
      <c r="Q7" s="212">
        <v>2674</v>
      </c>
      <c r="R7" s="211">
        <v>1530</v>
      </c>
      <c r="S7" s="9"/>
    </row>
    <row r="8" spans="1:19" ht="9.9499999999999993" customHeight="1">
      <c r="A8" s="528"/>
      <c r="B8" s="220" t="s">
        <v>192</v>
      </c>
      <c r="C8" s="220"/>
      <c r="D8" s="213">
        <v>5342</v>
      </c>
      <c r="E8" s="226">
        <v>1734</v>
      </c>
      <c r="F8" s="212">
        <v>901</v>
      </c>
      <c r="G8" s="212">
        <v>406</v>
      </c>
      <c r="H8" s="212">
        <v>217</v>
      </c>
      <c r="I8" s="212">
        <v>559</v>
      </c>
      <c r="J8" s="212">
        <v>163</v>
      </c>
      <c r="K8" s="212">
        <v>210</v>
      </c>
      <c r="L8" s="212">
        <v>141</v>
      </c>
      <c r="M8" s="212">
        <v>205</v>
      </c>
      <c r="N8" s="212">
        <v>44</v>
      </c>
      <c r="O8" s="212">
        <v>194</v>
      </c>
      <c r="P8" s="212">
        <v>69</v>
      </c>
      <c r="Q8" s="212">
        <v>303</v>
      </c>
      <c r="R8" s="211">
        <v>196</v>
      </c>
      <c r="S8" s="9"/>
    </row>
    <row r="9" spans="1:19" ht="9.9499999999999993" customHeight="1">
      <c r="A9" s="528"/>
      <c r="B9" s="220" t="s">
        <v>191</v>
      </c>
      <c r="C9" s="220"/>
      <c r="D9" s="213">
        <v>1297</v>
      </c>
      <c r="E9" s="226">
        <v>178</v>
      </c>
      <c r="F9" s="212">
        <v>61</v>
      </c>
      <c r="G9" s="212">
        <v>73</v>
      </c>
      <c r="H9" s="212">
        <v>44</v>
      </c>
      <c r="I9" s="212">
        <v>36</v>
      </c>
      <c r="J9" s="212">
        <v>10</v>
      </c>
      <c r="K9" s="212">
        <v>10</v>
      </c>
      <c r="L9" s="212">
        <v>73</v>
      </c>
      <c r="M9" s="212">
        <v>59</v>
      </c>
      <c r="N9" s="212">
        <v>54</v>
      </c>
      <c r="O9" s="212">
        <v>600</v>
      </c>
      <c r="P9" s="212">
        <v>29</v>
      </c>
      <c r="Q9" s="212">
        <v>61</v>
      </c>
      <c r="R9" s="211">
        <v>9</v>
      </c>
      <c r="S9" s="9"/>
    </row>
    <row r="10" spans="1:19" ht="9.9499999999999993" customHeight="1">
      <c r="A10" s="528"/>
      <c r="B10" s="220" t="s">
        <v>81</v>
      </c>
      <c r="C10" s="220"/>
      <c r="D10" s="213">
        <v>21448</v>
      </c>
      <c r="E10" s="226">
        <v>10428</v>
      </c>
      <c r="F10" s="212">
        <v>2908</v>
      </c>
      <c r="G10" s="212">
        <v>1421</v>
      </c>
      <c r="H10" s="212">
        <v>964</v>
      </c>
      <c r="I10" s="212">
        <v>869</v>
      </c>
      <c r="J10" s="212">
        <v>481</v>
      </c>
      <c r="K10" s="212">
        <v>722</v>
      </c>
      <c r="L10" s="212">
        <v>432</v>
      </c>
      <c r="M10" s="212">
        <v>527</v>
      </c>
      <c r="N10" s="212">
        <v>89</v>
      </c>
      <c r="O10" s="212">
        <v>562</v>
      </c>
      <c r="P10" s="212">
        <v>125</v>
      </c>
      <c r="Q10" s="212">
        <v>1126</v>
      </c>
      <c r="R10" s="211">
        <v>729</v>
      </c>
      <c r="S10" s="9"/>
    </row>
    <row r="11" spans="1:19" ht="7.5" customHeight="1">
      <c r="A11" s="228"/>
      <c r="B11" s="220"/>
      <c r="C11" s="220"/>
      <c r="D11" s="219"/>
      <c r="E11" s="227"/>
      <c r="F11" s="223"/>
      <c r="G11" s="223"/>
      <c r="H11" s="223"/>
      <c r="I11" s="223"/>
      <c r="J11" s="223"/>
      <c r="K11" s="223"/>
      <c r="L11" s="223"/>
      <c r="M11" s="223"/>
      <c r="N11" s="223"/>
      <c r="O11" s="223"/>
      <c r="P11" s="223"/>
      <c r="Q11" s="223"/>
      <c r="R11" s="217"/>
      <c r="S11" s="9"/>
    </row>
    <row r="12" spans="1:19" ht="9.9499999999999993" customHeight="1">
      <c r="A12" s="529" t="s">
        <v>190</v>
      </c>
      <c r="B12" s="529"/>
      <c r="C12" s="220"/>
      <c r="D12" s="213">
        <v>6205</v>
      </c>
      <c r="E12" s="226">
        <v>2325</v>
      </c>
      <c r="F12" s="212">
        <v>751</v>
      </c>
      <c r="G12" s="212">
        <v>458</v>
      </c>
      <c r="H12" s="212">
        <v>288</v>
      </c>
      <c r="I12" s="212">
        <v>305</v>
      </c>
      <c r="J12" s="212">
        <v>208</v>
      </c>
      <c r="K12" s="212">
        <v>234</v>
      </c>
      <c r="L12" s="212">
        <v>181</v>
      </c>
      <c r="M12" s="212">
        <v>420</v>
      </c>
      <c r="N12" s="212">
        <v>46</v>
      </c>
      <c r="O12" s="212">
        <v>302</v>
      </c>
      <c r="P12" s="212">
        <v>115</v>
      </c>
      <c r="Q12" s="212">
        <v>377</v>
      </c>
      <c r="R12" s="211">
        <v>189</v>
      </c>
      <c r="S12" s="9"/>
    </row>
    <row r="13" spans="1:19" ht="9.9499999999999993" customHeight="1">
      <c r="A13" s="500" t="s">
        <v>189</v>
      </c>
      <c r="B13" s="500"/>
      <c r="C13" s="220"/>
      <c r="D13" s="213">
        <v>16</v>
      </c>
      <c r="E13" s="226">
        <v>2</v>
      </c>
      <c r="F13" s="212">
        <v>0</v>
      </c>
      <c r="G13" s="212">
        <v>0</v>
      </c>
      <c r="H13" s="212">
        <v>2</v>
      </c>
      <c r="I13" s="212">
        <v>2</v>
      </c>
      <c r="J13" s="212">
        <v>1</v>
      </c>
      <c r="K13" s="212">
        <v>2</v>
      </c>
      <c r="L13" s="212">
        <v>0</v>
      </c>
      <c r="M13" s="212">
        <v>0</v>
      </c>
      <c r="N13" s="212">
        <v>1</v>
      </c>
      <c r="O13" s="212">
        <v>0</v>
      </c>
      <c r="P13" s="212">
        <v>2</v>
      </c>
      <c r="Q13" s="212">
        <v>3</v>
      </c>
      <c r="R13" s="211">
        <v>1</v>
      </c>
      <c r="S13" s="9"/>
    </row>
    <row r="14" spans="1:19" ht="9.9499999999999993" customHeight="1">
      <c r="A14" s="500" t="s">
        <v>188</v>
      </c>
      <c r="B14" s="500"/>
      <c r="C14" s="220"/>
      <c r="D14" s="213">
        <v>1</v>
      </c>
      <c r="E14" s="226">
        <v>1</v>
      </c>
      <c r="F14" s="212">
        <v>0</v>
      </c>
      <c r="G14" s="212">
        <v>0</v>
      </c>
      <c r="H14" s="212">
        <v>0</v>
      </c>
      <c r="I14" s="212">
        <v>0</v>
      </c>
      <c r="J14" s="212">
        <v>0</v>
      </c>
      <c r="K14" s="212">
        <v>0</v>
      </c>
      <c r="L14" s="212">
        <v>0</v>
      </c>
      <c r="M14" s="212">
        <v>0</v>
      </c>
      <c r="N14" s="212">
        <v>0</v>
      </c>
      <c r="O14" s="212">
        <v>0</v>
      </c>
      <c r="P14" s="212">
        <v>0</v>
      </c>
      <c r="Q14" s="212">
        <v>0</v>
      </c>
      <c r="R14" s="211">
        <v>0</v>
      </c>
      <c r="S14" s="9"/>
    </row>
    <row r="15" spans="1:19" ht="9.9499999999999993" customHeight="1">
      <c r="A15" s="500" t="s">
        <v>187</v>
      </c>
      <c r="B15" s="500"/>
      <c r="C15" s="220"/>
      <c r="D15" s="213">
        <v>73</v>
      </c>
      <c r="E15" s="226">
        <v>25</v>
      </c>
      <c r="F15" s="212">
        <v>8</v>
      </c>
      <c r="G15" s="212">
        <v>2</v>
      </c>
      <c r="H15" s="212">
        <v>1</v>
      </c>
      <c r="I15" s="212">
        <v>2</v>
      </c>
      <c r="J15" s="212">
        <v>2</v>
      </c>
      <c r="K15" s="212">
        <v>2</v>
      </c>
      <c r="L15" s="212">
        <v>2</v>
      </c>
      <c r="M15" s="212">
        <v>7</v>
      </c>
      <c r="N15" s="212">
        <v>1</v>
      </c>
      <c r="O15" s="212">
        <v>2</v>
      </c>
      <c r="P15" s="212">
        <v>6</v>
      </c>
      <c r="Q15" s="212">
        <v>9</v>
      </c>
      <c r="R15" s="211">
        <v>4</v>
      </c>
      <c r="S15" s="9"/>
    </row>
    <row r="16" spans="1:19" ht="9.9499999999999993" customHeight="1">
      <c r="A16" s="500" t="s">
        <v>186</v>
      </c>
      <c r="B16" s="500"/>
      <c r="C16" s="220"/>
      <c r="D16" s="225">
        <v>0</v>
      </c>
      <c r="E16" s="212">
        <v>0</v>
      </c>
      <c r="F16" s="212">
        <v>0</v>
      </c>
      <c r="G16" s="212">
        <v>0</v>
      </c>
      <c r="H16" s="212">
        <v>0</v>
      </c>
      <c r="I16" s="212">
        <v>0</v>
      </c>
      <c r="J16" s="212">
        <v>0</v>
      </c>
      <c r="K16" s="212">
        <v>0</v>
      </c>
      <c r="L16" s="212">
        <v>0</v>
      </c>
      <c r="M16" s="212">
        <v>0</v>
      </c>
      <c r="N16" s="212">
        <v>0</v>
      </c>
      <c r="O16" s="212">
        <v>0</v>
      </c>
      <c r="P16" s="212">
        <v>0</v>
      </c>
      <c r="Q16" s="212">
        <v>0</v>
      </c>
      <c r="R16" s="211">
        <v>0</v>
      </c>
      <c r="S16" s="9"/>
    </row>
    <row r="17" spans="1:19" ht="7.5" customHeight="1">
      <c r="A17" s="220"/>
      <c r="B17" s="220"/>
      <c r="C17" s="220"/>
      <c r="D17" s="224"/>
      <c r="E17" s="218"/>
      <c r="F17" s="223"/>
      <c r="G17" s="223"/>
      <c r="H17" s="223"/>
      <c r="I17" s="223"/>
      <c r="J17" s="223"/>
      <c r="K17" s="223"/>
      <c r="L17" s="223"/>
      <c r="M17" s="223"/>
      <c r="N17" s="223"/>
      <c r="O17" s="223"/>
      <c r="P17" s="223"/>
      <c r="Q17" s="223"/>
      <c r="R17" s="217"/>
      <c r="S17" s="9"/>
    </row>
    <row r="18" spans="1:19" ht="9.9499999999999993" customHeight="1">
      <c r="A18" s="500" t="s">
        <v>185</v>
      </c>
      <c r="B18" s="500"/>
      <c r="C18" s="220"/>
      <c r="D18" s="213">
        <v>7941</v>
      </c>
      <c r="E18" s="212">
        <v>3071</v>
      </c>
      <c r="F18" s="212">
        <v>1281</v>
      </c>
      <c r="G18" s="212">
        <v>580</v>
      </c>
      <c r="H18" s="212">
        <v>370</v>
      </c>
      <c r="I18" s="212">
        <v>343</v>
      </c>
      <c r="J18" s="212">
        <v>204</v>
      </c>
      <c r="K18" s="212">
        <v>305</v>
      </c>
      <c r="L18" s="212">
        <v>228</v>
      </c>
      <c r="M18" s="212">
        <v>222</v>
      </c>
      <c r="N18" s="212">
        <v>120</v>
      </c>
      <c r="O18" s="212">
        <v>338</v>
      </c>
      <c r="P18" s="212">
        <v>105</v>
      </c>
      <c r="Q18" s="212">
        <v>509</v>
      </c>
      <c r="R18" s="211">
        <v>265</v>
      </c>
      <c r="S18" s="9"/>
    </row>
    <row r="19" spans="1:19" ht="9.9499999999999993" customHeight="1">
      <c r="A19" s="500" t="s">
        <v>384</v>
      </c>
      <c r="B19" s="500"/>
      <c r="C19" s="220"/>
      <c r="D19" s="213">
        <v>21</v>
      </c>
      <c r="E19" s="212">
        <v>2</v>
      </c>
      <c r="F19" s="212">
        <v>5</v>
      </c>
      <c r="G19" s="212">
        <v>0</v>
      </c>
      <c r="H19" s="212">
        <v>4</v>
      </c>
      <c r="I19" s="212">
        <v>0</v>
      </c>
      <c r="J19" s="212">
        <v>0</v>
      </c>
      <c r="K19" s="212">
        <v>1</v>
      </c>
      <c r="L19" s="212">
        <v>0</v>
      </c>
      <c r="M19" s="212">
        <v>2</v>
      </c>
      <c r="N19" s="212">
        <v>5</v>
      </c>
      <c r="O19" s="212">
        <v>2</v>
      </c>
      <c r="P19" s="212">
        <v>0</v>
      </c>
      <c r="Q19" s="212">
        <v>0</v>
      </c>
      <c r="R19" s="211">
        <v>0</v>
      </c>
      <c r="S19" s="9"/>
    </row>
    <row r="20" spans="1:19" ht="9.9499999999999993" customHeight="1">
      <c r="A20" s="500" t="s">
        <v>385</v>
      </c>
      <c r="B20" s="500"/>
      <c r="C20" s="220"/>
      <c r="D20" s="213">
        <v>59</v>
      </c>
      <c r="E20" s="212">
        <v>17</v>
      </c>
      <c r="F20" s="212">
        <v>4</v>
      </c>
      <c r="G20" s="212">
        <v>2</v>
      </c>
      <c r="H20" s="212">
        <v>2</v>
      </c>
      <c r="I20" s="212">
        <v>0</v>
      </c>
      <c r="J20" s="212">
        <v>0</v>
      </c>
      <c r="K20" s="212">
        <v>3</v>
      </c>
      <c r="L20" s="212">
        <v>1</v>
      </c>
      <c r="M20" s="212">
        <v>2</v>
      </c>
      <c r="N20" s="212">
        <v>0</v>
      </c>
      <c r="O20" s="212">
        <v>25</v>
      </c>
      <c r="P20" s="212">
        <v>1</v>
      </c>
      <c r="Q20" s="212">
        <v>1</v>
      </c>
      <c r="R20" s="211">
        <v>1</v>
      </c>
      <c r="S20" s="9"/>
    </row>
    <row r="21" spans="1:19" ht="9.9499999999999993" customHeight="1">
      <c r="A21" s="500" t="s">
        <v>184</v>
      </c>
      <c r="B21" s="500"/>
      <c r="C21" s="220"/>
      <c r="D21" s="213">
        <v>333</v>
      </c>
      <c r="E21" s="212">
        <v>127</v>
      </c>
      <c r="F21" s="212">
        <v>81</v>
      </c>
      <c r="G21" s="212">
        <v>6</v>
      </c>
      <c r="H21" s="212">
        <v>8</v>
      </c>
      <c r="I21" s="212">
        <v>2</v>
      </c>
      <c r="J21" s="212">
        <v>4</v>
      </c>
      <c r="K21" s="212">
        <v>9</v>
      </c>
      <c r="L21" s="212">
        <v>7</v>
      </c>
      <c r="M21" s="212">
        <v>0</v>
      </c>
      <c r="N21" s="212">
        <v>22</v>
      </c>
      <c r="O21" s="212">
        <v>14</v>
      </c>
      <c r="P21" s="212">
        <v>8</v>
      </c>
      <c r="Q21" s="212">
        <v>36</v>
      </c>
      <c r="R21" s="211">
        <v>9</v>
      </c>
      <c r="S21" s="9"/>
    </row>
    <row r="22" spans="1:19" ht="20.25" customHeight="1">
      <c r="A22" s="530" t="s">
        <v>183</v>
      </c>
      <c r="B22" s="503"/>
      <c r="C22" s="220"/>
      <c r="D22" s="213">
        <v>98</v>
      </c>
      <c r="E22" s="212">
        <v>60</v>
      </c>
      <c r="F22" s="212">
        <v>6</v>
      </c>
      <c r="G22" s="212">
        <v>5</v>
      </c>
      <c r="H22" s="212">
        <v>1</v>
      </c>
      <c r="I22" s="212">
        <v>1</v>
      </c>
      <c r="J22" s="212">
        <v>1</v>
      </c>
      <c r="K22" s="212">
        <v>5</v>
      </c>
      <c r="L22" s="212">
        <v>0</v>
      </c>
      <c r="M22" s="212">
        <v>2</v>
      </c>
      <c r="N22" s="212">
        <v>1</v>
      </c>
      <c r="O22" s="212">
        <v>5</v>
      </c>
      <c r="P22" s="212">
        <v>5</v>
      </c>
      <c r="Q22" s="212">
        <v>3</v>
      </c>
      <c r="R22" s="211">
        <v>3</v>
      </c>
      <c r="S22" s="9"/>
    </row>
    <row r="23" spans="1:19" ht="7.5" customHeight="1">
      <c r="A23" s="174"/>
      <c r="B23" s="220"/>
      <c r="C23" s="220"/>
      <c r="D23" s="219"/>
      <c r="E23" s="223"/>
      <c r="F23" s="223"/>
      <c r="G23" s="223"/>
      <c r="H23" s="223"/>
      <c r="I23" s="223"/>
      <c r="J23" s="223"/>
      <c r="K23" s="223"/>
      <c r="L23" s="216"/>
      <c r="M23" s="223"/>
      <c r="N23" s="223"/>
      <c r="O23" s="223"/>
      <c r="P23" s="223"/>
      <c r="Q23" s="223"/>
      <c r="R23" s="217"/>
      <c r="S23" s="9"/>
    </row>
    <row r="24" spans="1:19" ht="9.9499999999999993" customHeight="1">
      <c r="A24" s="500" t="s">
        <v>182</v>
      </c>
      <c r="B24" s="500"/>
      <c r="C24" s="220"/>
      <c r="D24" s="213">
        <v>8245</v>
      </c>
      <c r="E24" s="212">
        <v>2964</v>
      </c>
      <c r="F24" s="212">
        <v>1306</v>
      </c>
      <c r="G24" s="212">
        <v>642</v>
      </c>
      <c r="H24" s="212">
        <v>277</v>
      </c>
      <c r="I24" s="212">
        <v>440</v>
      </c>
      <c r="J24" s="212">
        <v>207</v>
      </c>
      <c r="K24" s="212">
        <v>330</v>
      </c>
      <c r="L24" s="212">
        <v>302</v>
      </c>
      <c r="M24" s="212">
        <v>244</v>
      </c>
      <c r="N24" s="212">
        <v>17</v>
      </c>
      <c r="O24" s="212">
        <v>283</v>
      </c>
      <c r="P24" s="212">
        <v>137</v>
      </c>
      <c r="Q24" s="212">
        <v>821</v>
      </c>
      <c r="R24" s="211">
        <v>263</v>
      </c>
      <c r="S24" s="9"/>
    </row>
    <row r="25" spans="1:19" ht="9.9499999999999993" customHeight="1">
      <c r="A25" s="500" t="s">
        <v>181</v>
      </c>
      <c r="B25" s="500"/>
      <c r="C25" s="220"/>
      <c r="D25" s="213">
        <v>26</v>
      </c>
      <c r="E25" s="212">
        <v>11</v>
      </c>
      <c r="F25" s="212">
        <v>3</v>
      </c>
      <c r="G25" s="212">
        <v>2</v>
      </c>
      <c r="H25" s="212">
        <v>1</v>
      </c>
      <c r="I25" s="212">
        <v>1</v>
      </c>
      <c r="J25" s="212">
        <v>0</v>
      </c>
      <c r="K25" s="212">
        <v>1</v>
      </c>
      <c r="L25" s="212">
        <v>0</v>
      </c>
      <c r="M25" s="212">
        <v>1</v>
      </c>
      <c r="N25" s="212">
        <v>0</v>
      </c>
      <c r="O25" s="212">
        <v>5</v>
      </c>
      <c r="P25" s="212">
        <v>1</v>
      </c>
      <c r="Q25" s="212">
        <v>0</v>
      </c>
      <c r="R25" s="211">
        <v>0</v>
      </c>
      <c r="S25" s="9"/>
    </row>
    <row r="26" spans="1:19" ht="9.9499999999999993" customHeight="1">
      <c r="A26" s="500" t="s">
        <v>180</v>
      </c>
      <c r="B26" s="500"/>
      <c r="C26" s="220"/>
      <c r="D26" s="213">
        <v>115</v>
      </c>
      <c r="E26" s="212">
        <v>44</v>
      </c>
      <c r="F26" s="212">
        <v>18</v>
      </c>
      <c r="G26" s="212">
        <v>3</v>
      </c>
      <c r="H26" s="212">
        <v>3</v>
      </c>
      <c r="I26" s="212">
        <v>5</v>
      </c>
      <c r="J26" s="212">
        <v>3</v>
      </c>
      <c r="K26" s="212">
        <v>2</v>
      </c>
      <c r="L26" s="212">
        <v>4</v>
      </c>
      <c r="M26" s="212">
        <v>11</v>
      </c>
      <c r="N26" s="212">
        <v>1</v>
      </c>
      <c r="O26" s="212">
        <v>8</v>
      </c>
      <c r="P26" s="212">
        <v>3</v>
      </c>
      <c r="Q26" s="212">
        <v>6</v>
      </c>
      <c r="R26" s="211">
        <v>4</v>
      </c>
      <c r="S26" s="9"/>
    </row>
    <row r="27" spans="1:19" ht="9.9499999999999993" customHeight="1">
      <c r="A27" s="500" t="s">
        <v>179</v>
      </c>
      <c r="B27" s="500"/>
      <c r="C27" s="220"/>
      <c r="D27" s="213">
        <v>12242</v>
      </c>
      <c r="E27" s="212">
        <v>4678</v>
      </c>
      <c r="F27" s="212">
        <v>1960</v>
      </c>
      <c r="G27" s="212">
        <v>972</v>
      </c>
      <c r="H27" s="212">
        <v>528</v>
      </c>
      <c r="I27" s="212">
        <v>572</v>
      </c>
      <c r="J27" s="212">
        <v>325</v>
      </c>
      <c r="K27" s="212">
        <v>444</v>
      </c>
      <c r="L27" s="212">
        <v>369</v>
      </c>
      <c r="M27" s="212">
        <v>320</v>
      </c>
      <c r="N27" s="212">
        <v>60</v>
      </c>
      <c r="O27" s="212">
        <v>500</v>
      </c>
      <c r="P27" s="212">
        <v>187</v>
      </c>
      <c r="Q27" s="212">
        <v>901</v>
      </c>
      <c r="R27" s="211">
        <v>424</v>
      </c>
      <c r="S27" s="9"/>
    </row>
    <row r="28" spans="1:19" ht="9.9499999999999993" customHeight="1">
      <c r="A28" s="500" t="s">
        <v>178</v>
      </c>
      <c r="B28" s="500"/>
      <c r="C28" s="220"/>
      <c r="D28" s="213">
        <v>394</v>
      </c>
      <c r="E28" s="212">
        <v>123</v>
      </c>
      <c r="F28" s="212">
        <v>86</v>
      </c>
      <c r="G28" s="212">
        <v>27</v>
      </c>
      <c r="H28" s="212">
        <v>21</v>
      </c>
      <c r="I28" s="212">
        <v>19</v>
      </c>
      <c r="J28" s="212">
        <v>5</v>
      </c>
      <c r="K28" s="212">
        <v>20</v>
      </c>
      <c r="L28" s="212">
        <v>12</v>
      </c>
      <c r="M28" s="212">
        <v>4</v>
      </c>
      <c r="N28" s="212">
        <v>1</v>
      </c>
      <c r="O28" s="212">
        <v>17</v>
      </c>
      <c r="P28" s="212">
        <v>6</v>
      </c>
      <c r="Q28" s="212">
        <v>41</v>
      </c>
      <c r="R28" s="211">
        <v>12</v>
      </c>
      <c r="S28" s="9"/>
    </row>
    <row r="29" spans="1:19" ht="7.5" customHeight="1">
      <c r="A29" s="220"/>
      <c r="B29" s="220"/>
      <c r="C29" s="220"/>
      <c r="D29" s="219"/>
      <c r="E29" s="223"/>
      <c r="F29" s="223"/>
      <c r="G29" s="223"/>
      <c r="H29" s="223"/>
      <c r="I29" s="223"/>
      <c r="J29" s="223"/>
      <c r="K29" s="223"/>
      <c r="L29" s="216"/>
      <c r="M29" s="216"/>
      <c r="N29" s="216"/>
      <c r="O29" s="216"/>
      <c r="P29" s="216"/>
      <c r="Q29" s="216"/>
      <c r="R29" s="215"/>
      <c r="S29" s="9"/>
    </row>
    <row r="30" spans="1:19" ht="9.9499999999999993" customHeight="1">
      <c r="A30" s="500" t="s">
        <v>177</v>
      </c>
      <c r="B30" s="500"/>
      <c r="C30" s="220"/>
      <c r="D30" s="213">
        <v>8001</v>
      </c>
      <c r="E30" s="212">
        <v>3120</v>
      </c>
      <c r="F30" s="212">
        <v>1304</v>
      </c>
      <c r="G30" s="212">
        <v>640</v>
      </c>
      <c r="H30" s="212">
        <v>338</v>
      </c>
      <c r="I30" s="212">
        <v>359</v>
      </c>
      <c r="J30" s="212">
        <v>205</v>
      </c>
      <c r="K30" s="212">
        <v>298</v>
      </c>
      <c r="L30" s="212">
        <v>235</v>
      </c>
      <c r="M30" s="212">
        <v>200</v>
      </c>
      <c r="N30" s="212">
        <v>44</v>
      </c>
      <c r="O30" s="212">
        <v>272</v>
      </c>
      <c r="P30" s="212">
        <v>106</v>
      </c>
      <c r="Q30" s="212">
        <v>588</v>
      </c>
      <c r="R30" s="211">
        <v>292</v>
      </c>
      <c r="S30" s="9"/>
    </row>
    <row r="31" spans="1:19" ht="9.9499999999999993" customHeight="1">
      <c r="A31" s="500" t="s">
        <v>176</v>
      </c>
      <c r="B31" s="500"/>
      <c r="C31" s="220"/>
      <c r="D31" s="213">
        <v>117</v>
      </c>
      <c r="E31" s="212">
        <v>43</v>
      </c>
      <c r="F31" s="212">
        <v>11</v>
      </c>
      <c r="G31" s="212">
        <v>6</v>
      </c>
      <c r="H31" s="212">
        <v>5</v>
      </c>
      <c r="I31" s="212">
        <v>7</v>
      </c>
      <c r="J31" s="212">
        <v>4</v>
      </c>
      <c r="K31" s="212">
        <v>5</v>
      </c>
      <c r="L31" s="212">
        <v>3</v>
      </c>
      <c r="M31" s="212">
        <v>4</v>
      </c>
      <c r="N31" s="212">
        <v>1</v>
      </c>
      <c r="O31" s="212">
        <v>8</v>
      </c>
      <c r="P31" s="212">
        <v>1</v>
      </c>
      <c r="Q31" s="212">
        <v>12</v>
      </c>
      <c r="R31" s="211">
        <v>7</v>
      </c>
      <c r="S31" s="9"/>
    </row>
    <row r="32" spans="1:19" ht="9.9499999999999993" customHeight="1">
      <c r="A32" s="500" t="s">
        <v>175</v>
      </c>
      <c r="B32" s="500"/>
      <c r="C32" s="220"/>
      <c r="D32" s="213">
        <v>5</v>
      </c>
      <c r="E32" s="212">
        <v>0</v>
      </c>
      <c r="F32" s="212">
        <v>0</v>
      </c>
      <c r="G32" s="212">
        <v>0</v>
      </c>
      <c r="H32" s="212">
        <v>0</v>
      </c>
      <c r="I32" s="212">
        <v>0</v>
      </c>
      <c r="J32" s="212">
        <v>1</v>
      </c>
      <c r="K32" s="212">
        <v>0</v>
      </c>
      <c r="L32" s="212">
        <v>1</v>
      </c>
      <c r="M32" s="212">
        <v>0</v>
      </c>
      <c r="N32" s="212">
        <v>0</v>
      </c>
      <c r="O32" s="212">
        <v>0</v>
      </c>
      <c r="P32" s="212">
        <v>2</v>
      </c>
      <c r="Q32" s="212">
        <v>0</v>
      </c>
      <c r="R32" s="211">
        <v>1</v>
      </c>
      <c r="S32" s="9"/>
    </row>
    <row r="33" spans="1:19" ht="9.9499999999999993" customHeight="1">
      <c r="A33" s="500" t="s">
        <v>174</v>
      </c>
      <c r="B33" s="500"/>
      <c r="C33" s="220"/>
      <c r="D33" s="213">
        <v>32</v>
      </c>
      <c r="E33" s="212">
        <v>9</v>
      </c>
      <c r="F33" s="212">
        <v>2</v>
      </c>
      <c r="G33" s="212">
        <v>5</v>
      </c>
      <c r="H33" s="212">
        <v>1</v>
      </c>
      <c r="I33" s="212">
        <v>1</v>
      </c>
      <c r="J33" s="212">
        <v>0</v>
      </c>
      <c r="K33" s="212">
        <v>1</v>
      </c>
      <c r="L33" s="212">
        <v>3</v>
      </c>
      <c r="M33" s="212">
        <v>2</v>
      </c>
      <c r="N33" s="212">
        <v>0</v>
      </c>
      <c r="O33" s="212">
        <v>2</v>
      </c>
      <c r="P33" s="212">
        <v>1</v>
      </c>
      <c r="Q33" s="212">
        <v>2</v>
      </c>
      <c r="R33" s="211">
        <v>3</v>
      </c>
      <c r="S33" s="9"/>
    </row>
    <row r="34" spans="1:19" ht="18.75" customHeight="1">
      <c r="A34" s="533" t="s">
        <v>173</v>
      </c>
      <c r="B34" s="500"/>
      <c r="C34" s="220"/>
      <c r="D34" s="213">
        <v>5</v>
      </c>
      <c r="E34" s="212">
        <v>3</v>
      </c>
      <c r="F34" s="212">
        <v>1</v>
      </c>
      <c r="G34" s="212">
        <v>0</v>
      </c>
      <c r="H34" s="212">
        <v>0</v>
      </c>
      <c r="I34" s="212">
        <v>0</v>
      </c>
      <c r="J34" s="212">
        <v>0</v>
      </c>
      <c r="K34" s="212">
        <v>0</v>
      </c>
      <c r="L34" s="212">
        <v>0</v>
      </c>
      <c r="M34" s="212">
        <v>0</v>
      </c>
      <c r="N34" s="212">
        <v>0</v>
      </c>
      <c r="O34" s="212">
        <v>0</v>
      </c>
      <c r="P34" s="212">
        <v>1</v>
      </c>
      <c r="Q34" s="212">
        <v>0</v>
      </c>
      <c r="R34" s="211">
        <v>0</v>
      </c>
      <c r="S34" s="9"/>
    </row>
    <row r="35" spans="1:19" ht="7.5" customHeight="1">
      <c r="A35" s="174"/>
      <c r="B35" s="220"/>
      <c r="C35" s="220"/>
      <c r="D35" s="219"/>
      <c r="E35" s="223"/>
      <c r="F35" s="223"/>
      <c r="G35" s="223"/>
      <c r="H35" s="223"/>
      <c r="I35" s="223"/>
      <c r="J35" s="223"/>
      <c r="K35" s="223"/>
      <c r="L35" s="223"/>
      <c r="M35" s="223"/>
      <c r="N35" s="223"/>
      <c r="O35" s="223"/>
      <c r="P35" s="223"/>
      <c r="Q35" s="223"/>
      <c r="R35" s="217"/>
      <c r="S35" s="9"/>
    </row>
    <row r="36" spans="1:19" ht="9.9499999999999993" customHeight="1">
      <c r="A36" s="500" t="s">
        <v>172</v>
      </c>
      <c r="B36" s="500"/>
      <c r="C36" s="220"/>
      <c r="D36" s="213">
        <v>59</v>
      </c>
      <c r="E36" s="212">
        <v>16</v>
      </c>
      <c r="F36" s="212">
        <v>2</v>
      </c>
      <c r="G36" s="212">
        <v>7</v>
      </c>
      <c r="H36" s="212">
        <v>0</v>
      </c>
      <c r="I36" s="212">
        <v>1</v>
      </c>
      <c r="J36" s="212">
        <v>1</v>
      </c>
      <c r="K36" s="212">
        <v>3</v>
      </c>
      <c r="L36" s="212">
        <v>5</v>
      </c>
      <c r="M36" s="212">
        <v>2</v>
      </c>
      <c r="N36" s="212">
        <v>0</v>
      </c>
      <c r="O36" s="212">
        <v>4</v>
      </c>
      <c r="P36" s="212">
        <v>3</v>
      </c>
      <c r="Q36" s="212">
        <v>12</v>
      </c>
      <c r="R36" s="211">
        <v>3</v>
      </c>
      <c r="S36" s="9"/>
    </row>
    <row r="37" spans="1:19" ht="9.9499999999999993" customHeight="1">
      <c r="A37" s="500" t="s">
        <v>386</v>
      </c>
      <c r="B37" s="500"/>
      <c r="C37" s="220"/>
      <c r="D37" s="213">
        <v>12</v>
      </c>
      <c r="E37" s="212">
        <v>6</v>
      </c>
      <c r="F37" s="212">
        <v>1</v>
      </c>
      <c r="G37" s="212">
        <v>2</v>
      </c>
      <c r="H37" s="212">
        <v>0</v>
      </c>
      <c r="I37" s="212">
        <v>1</v>
      </c>
      <c r="J37" s="212">
        <v>0</v>
      </c>
      <c r="K37" s="212">
        <v>1</v>
      </c>
      <c r="L37" s="212">
        <v>0</v>
      </c>
      <c r="M37" s="212">
        <v>1</v>
      </c>
      <c r="N37" s="212">
        <v>0</v>
      </c>
      <c r="O37" s="212">
        <v>0</v>
      </c>
      <c r="P37" s="212">
        <v>0</v>
      </c>
      <c r="Q37" s="212">
        <v>0</v>
      </c>
      <c r="R37" s="211">
        <v>0</v>
      </c>
      <c r="S37" s="9"/>
    </row>
    <row r="38" spans="1:19" ht="9.9499999999999993" customHeight="1">
      <c r="A38" s="500" t="s">
        <v>171</v>
      </c>
      <c r="B38" s="500"/>
      <c r="C38" s="220"/>
      <c r="D38" s="213">
        <v>63</v>
      </c>
      <c r="E38" s="212">
        <v>22</v>
      </c>
      <c r="F38" s="212">
        <v>14</v>
      </c>
      <c r="G38" s="212">
        <v>6</v>
      </c>
      <c r="H38" s="212">
        <v>3</v>
      </c>
      <c r="I38" s="212">
        <v>1</v>
      </c>
      <c r="J38" s="212">
        <v>1</v>
      </c>
      <c r="K38" s="212">
        <v>3</v>
      </c>
      <c r="L38" s="212">
        <v>2</v>
      </c>
      <c r="M38" s="212">
        <v>0</v>
      </c>
      <c r="N38" s="212">
        <v>1</v>
      </c>
      <c r="O38" s="212">
        <v>3</v>
      </c>
      <c r="P38" s="212">
        <v>1</v>
      </c>
      <c r="Q38" s="212">
        <v>4</v>
      </c>
      <c r="R38" s="211">
        <v>2</v>
      </c>
      <c r="S38" s="9"/>
    </row>
    <row r="39" spans="1:19" ht="9.9499999999999993" customHeight="1">
      <c r="A39" s="500" t="s">
        <v>170</v>
      </c>
      <c r="B39" s="500"/>
      <c r="C39" s="220"/>
      <c r="D39" s="213">
        <v>63</v>
      </c>
      <c r="E39" s="212">
        <v>17</v>
      </c>
      <c r="F39" s="212">
        <v>8</v>
      </c>
      <c r="G39" s="212">
        <v>6</v>
      </c>
      <c r="H39" s="212">
        <v>2</v>
      </c>
      <c r="I39" s="212">
        <v>2</v>
      </c>
      <c r="J39" s="212">
        <v>3</v>
      </c>
      <c r="K39" s="212">
        <v>1</v>
      </c>
      <c r="L39" s="212">
        <v>2</v>
      </c>
      <c r="M39" s="212">
        <v>3</v>
      </c>
      <c r="N39" s="212">
        <v>0</v>
      </c>
      <c r="O39" s="212">
        <v>3</v>
      </c>
      <c r="P39" s="212">
        <v>9</v>
      </c>
      <c r="Q39" s="212">
        <v>7</v>
      </c>
      <c r="R39" s="211">
        <v>0</v>
      </c>
      <c r="S39" s="9"/>
    </row>
    <row r="40" spans="1:19" ht="9.9499999999999993" customHeight="1">
      <c r="A40" s="500" t="s">
        <v>169</v>
      </c>
      <c r="B40" s="500"/>
      <c r="C40" s="220"/>
      <c r="D40" s="213">
        <v>172</v>
      </c>
      <c r="E40" s="212">
        <v>53</v>
      </c>
      <c r="F40" s="212">
        <v>27</v>
      </c>
      <c r="G40" s="212">
        <v>19</v>
      </c>
      <c r="H40" s="212">
        <v>6</v>
      </c>
      <c r="I40" s="212">
        <v>6</v>
      </c>
      <c r="J40" s="212">
        <v>3</v>
      </c>
      <c r="K40" s="212">
        <v>5</v>
      </c>
      <c r="L40" s="212">
        <v>15</v>
      </c>
      <c r="M40" s="212">
        <v>9</v>
      </c>
      <c r="N40" s="212">
        <v>2</v>
      </c>
      <c r="O40" s="212">
        <v>10</v>
      </c>
      <c r="P40" s="212">
        <v>3</v>
      </c>
      <c r="Q40" s="212">
        <v>9</v>
      </c>
      <c r="R40" s="211">
        <v>5</v>
      </c>
      <c r="S40" s="9"/>
    </row>
    <row r="41" spans="1:19" ht="7.5" customHeight="1">
      <c r="A41" s="449"/>
      <c r="B41" s="449"/>
      <c r="C41" s="220"/>
      <c r="D41" s="219"/>
      <c r="E41" s="223"/>
      <c r="F41" s="223"/>
      <c r="G41" s="223"/>
      <c r="H41" s="223"/>
      <c r="I41" s="223"/>
      <c r="J41" s="223"/>
      <c r="K41" s="223"/>
      <c r="L41" s="223"/>
      <c r="M41" s="223"/>
      <c r="N41" s="223"/>
      <c r="O41" s="223"/>
      <c r="P41" s="223"/>
      <c r="Q41" s="223"/>
      <c r="R41" s="217"/>
      <c r="S41" s="9"/>
    </row>
    <row r="42" spans="1:19" ht="9.9499999999999993" customHeight="1">
      <c r="A42" s="500" t="s">
        <v>168</v>
      </c>
      <c r="B42" s="500"/>
      <c r="C42" s="220"/>
      <c r="D42" s="213">
        <v>11</v>
      </c>
      <c r="E42" s="212">
        <v>3</v>
      </c>
      <c r="F42" s="212">
        <v>3</v>
      </c>
      <c r="G42" s="212">
        <v>0</v>
      </c>
      <c r="H42" s="212">
        <v>0</v>
      </c>
      <c r="I42" s="212">
        <v>0</v>
      </c>
      <c r="J42" s="212">
        <v>0</v>
      </c>
      <c r="K42" s="212">
        <v>1</v>
      </c>
      <c r="L42" s="212">
        <v>0</v>
      </c>
      <c r="M42" s="212">
        <v>1</v>
      </c>
      <c r="N42" s="212">
        <v>0</v>
      </c>
      <c r="O42" s="212">
        <v>1</v>
      </c>
      <c r="P42" s="212">
        <v>0</v>
      </c>
      <c r="Q42" s="212">
        <v>2</v>
      </c>
      <c r="R42" s="211">
        <v>0</v>
      </c>
      <c r="S42" s="9"/>
    </row>
    <row r="43" spans="1:19" ht="9.9499999999999993" customHeight="1">
      <c r="A43" s="500" t="s">
        <v>387</v>
      </c>
      <c r="B43" s="500"/>
      <c r="C43" s="220"/>
      <c r="D43" s="213">
        <v>253</v>
      </c>
      <c r="E43" s="212">
        <v>94</v>
      </c>
      <c r="F43" s="212">
        <v>36</v>
      </c>
      <c r="G43" s="212">
        <v>27</v>
      </c>
      <c r="H43" s="212">
        <v>14</v>
      </c>
      <c r="I43" s="212">
        <v>11</v>
      </c>
      <c r="J43" s="212">
        <v>5</v>
      </c>
      <c r="K43" s="212">
        <v>13</v>
      </c>
      <c r="L43" s="212">
        <v>4</v>
      </c>
      <c r="M43" s="212">
        <v>11</v>
      </c>
      <c r="N43" s="212">
        <v>1</v>
      </c>
      <c r="O43" s="212">
        <v>19</v>
      </c>
      <c r="P43" s="212">
        <v>5</v>
      </c>
      <c r="Q43" s="212">
        <v>11</v>
      </c>
      <c r="R43" s="211">
        <v>2</v>
      </c>
      <c r="S43" s="9"/>
    </row>
    <row r="44" spans="1:19" ht="9.9499999999999993" customHeight="1">
      <c r="A44" s="500" t="s">
        <v>167</v>
      </c>
      <c r="B44" s="500"/>
      <c r="C44" s="220"/>
      <c r="D44" s="213">
        <v>987</v>
      </c>
      <c r="E44" s="212">
        <v>344</v>
      </c>
      <c r="F44" s="212">
        <v>100</v>
      </c>
      <c r="G44" s="212">
        <v>55</v>
      </c>
      <c r="H44" s="212">
        <v>67</v>
      </c>
      <c r="I44" s="212">
        <v>49</v>
      </c>
      <c r="J44" s="212">
        <v>24</v>
      </c>
      <c r="K44" s="212">
        <v>41</v>
      </c>
      <c r="L44" s="212">
        <v>36</v>
      </c>
      <c r="M44" s="212">
        <v>43</v>
      </c>
      <c r="N44" s="212">
        <v>21</v>
      </c>
      <c r="O44" s="212">
        <v>85</v>
      </c>
      <c r="P44" s="212">
        <v>35</v>
      </c>
      <c r="Q44" s="212">
        <v>53</v>
      </c>
      <c r="R44" s="211">
        <v>34</v>
      </c>
      <c r="S44" s="9"/>
    </row>
    <row r="45" spans="1:19" ht="30" customHeight="1">
      <c r="A45" s="534" t="s">
        <v>166</v>
      </c>
      <c r="B45" s="535"/>
      <c r="C45" s="9"/>
      <c r="D45" s="213">
        <v>96</v>
      </c>
      <c r="E45" s="211">
        <v>37</v>
      </c>
      <c r="F45" s="211">
        <v>25</v>
      </c>
      <c r="G45" s="211">
        <v>5</v>
      </c>
      <c r="H45" s="211">
        <v>2</v>
      </c>
      <c r="I45" s="211">
        <v>3</v>
      </c>
      <c r="J45" s="211">
        <v>3</v>
      </c>
      <c r="K45" s="211">
        <v>6</v>
      </c>
      <c r="L45" s="211">
        <v>6</v>
      </c>
      <c r="M45" s="211">
        <v>1</v>
      </c>
      <c r="N45" s="211">
        <v>0</v>
      </c>
      <c r="O45" s="211">
        <v>0</v>
      </c>
      <c r="P45" s="211">
        <v>4</v>
      </c>
      <c r="Q45" s="211">
        <v>3</v>
      </c>
      <c r="R45" s="211">
        <v>1</v>
      </c>
      <c r="S45" s="9"/>
    </row>
    <row r="46" spans="1:19" ht="9.9499999999999993" customHeight="1">
      <c r="A46" s="500" t="s">
        <v>165</v>
      </c>
      <c r="B46" s="500"/>
      <c r="C46" s="220"/>
      <c r="D46" s="213">
        <v>81</v>
      </c>
      <c r="E46" s="211">
        <v>25</v>
      </c>
      <c r="F46" s="212">
        <v>4</v>
      </c>
      <c r="G46" s="212">
        <v>3</v>
      </c>
      <c r="H46" s="212">
        <v>1</v>
      </c>
      <c r="I46" s="212">
        <v>3</v>
      </c>
      <c r="J46" s="212">
        <v>5</v>
      </c>
      <c r="K46" s="211">
        <v>5</v>
      </c>
      <c r="L46" s="212">
        <v>2</v>
      </c>
      <c r="M46" s="212">
        <v>1</v>
      </c>
      <c r="N46" s="212">
        <v>0</v>
      </c>
      <c r="O46" s="212">
        <v>12</v>
      </c>
      <c r="P46" s="212">
        <v>9</v>
      </c>
      <c r="Q46" s="212">
        <v>8</v>
      </c>
      <c r="R46" s="211">
        <v>3</v>
      </c>
      <c r="S46" s="9"/>
    </row>
    <row r="47" spans="1:19" ht="7.5" customHeight="1">
      <c r="A47" s="220"/>
      <c r="B47" s="220"/>
      <c r="C47" s="220"/>
      <c r="D47" s="219"/>
      <c r="E47" s="218"/>
      <c r="F47" s="211"/>
      <c r="G47" s="217"/>
      <c r="H47" s="217"/>
      <c r="I47" s="217"/>
      <c r="J47" s="217"/>
      <c r="K47" s="217"/>
      <c r="L47" s="216"/>
      <c r="M47" s="216"/>
      <c r="N47" s="216"/>
      <c r="O47" s="216"/>
      <c r="P47" s="216"/>
      <c r="Q47" s="216"/>
      <c r="R47" s="215"/>
      <c r="S47" s="9"/>
    </row>
    <row r="48" spans="1:19" ht="9.9499999999999993" customHeight="1">
      <c r="A48" s="536" t="s">
        <v>164</v>
      </c>
      <c r="B48" s="536"/>
      <c r="C48" s="214"/>
      <c r="D48" s="213">
        <v>10</v>
      </c>
      <c r="E48" s="212">
        <v>2</v>
      </c>
      <c r="F48" s="212">
        <v>2</v>
      </c>
      <c r="G48" s="212">
        <v>0</v>
      </c>
      <c r="H48" s="212">
        <v>0</v>
      </c>
      <c r="I48" s="212">
        <v>0</v>
      </c>
      <c r="J48" s="212">
        <v>0</v>
      </c>
      <c r="K48" s="212">
        <v>1</v>
      </c>
      <c r="L48" s="212">
        <v>0</v>
      </c>
      <c r="M48" s="212">
        <v>0</v>
      </c>
      <c r="N48" s="212">
        <v>3</v>
      </c>
      <c r="O48" s="212">
        <v>2</v>
      </c>
      <c r="P48" s="212">
        <v>0</v>
      </c>
      <c r="Q48" s="212">
        <v>0</v>
      </c>
      <c r="R48" s="211">
        <v>0</v>
      </c>
      <c r="S48" s="9"/>
    </row>
    <row r="49" spans="1:19" ht="9.9499999999999993" customHeight="1">
      <c r="A49" s="536" t="s">
        <v>163</v>
      </c>
      <c r="B49" s="536"/>
      <c r="C49" s="214"/>
      <c r="D49" s="213">
        <v>82</v>
      </c>
      <c r="E49" s="212">
        <v>26</v>
      </c>
      <c r="F49" s="212">
        <v>12</v>
      </c>
      <c r="G49" s="212">
        <v>3</v>
      </c>
      <c r="H49" s="212">
        <v>12</v>
      </c>
      <c r="I49" s="212">
        <v>1</v>
      </c>
      <c r="J49" s="212">
        <v>3</v>
      </c>
      <c r="K49" s="212">
        <v>3</v>
      </c>
      <c r="L49" s="212">
        <v>1</v>
      </c>
      <c r="M49" s="212">
        <v>5</v>
      </c>
      <c r="N49" s="212">
        <v>2</v>
      </c>
      <c r="O49" s="212">
        <v>9</v>
      </c>
      <c r="P49" s="212">
        <v>1</v>
      </c>
      <c r="Q49" s="212">
        <v>2</v>
      </c>
      <c r="R49" s="211">
        <v>2</v>
      </c>
      <c r="S49" s="9"/>
    </row>
    <row r="50" spans="1:19" ht="6" customHeight="1" thickBot="1">
      <c r="A50" s="116"/>
      <c r="B50" s="116"/>
      <c r="C50" s="116"/>
      <c r="D50" s="210"/>
      <c r="E50" s="208"/>
      <c r="F50" s="208"/>
      <c r="G50" s="208"/>
      <c r="H50" s="208"/>
      <c r="I50" s="208"/>
      <c r="J50" s="208"/>
      <c r="K50" s="209"/>
      <c r="L50" s="209"/>
      <c r="M50" s="209"/>
      <c r="N50" s="209"/>
      <c r="O50" s="208"/>
      <c r="P50" s="209"/>
      <c r="Q50" s="209"/>
      <c r="R50" s="208"/>
      <c r="S50" s="9"/>
    </row>
    <row r="51" spans="1:19" ht="3" customHeight="1" thickTop="1">
      <c r="D51" s="206"/>
      <c r="E51" s="206"/>
      <c r="F51" s="206"/>
      <c r="G51" s="206"/>
      <c r="H51" s="206"/>
      <c r="I51" s="206"/>
      <c r="J51" s="206"/>
      <c r="L51" s="206"/>
      <c r="M51" s="206"/>
      <c r="N51" s="206"/>
      <c r="O51" s="206"/>
      <c r="P51" s="206"/>
      <c r="Q51" s="206"/>
      <c r="R51" s="206"/>
      <c r="S51" s="9"/>
    </row>
    <row r="52" spans="1:19">
      <c r="B52" s="3" t="s">
        <v>162</v>
      </c>
      <c r="E52" s="206"/>
      <c r="F52" s="206"/>
      <c r="G52" s="206"/>
      <c r="H52" s="206"/>
      <c r="I52" s="206"/>
      <c r="J52" s="206"/>
      <c r="L52" s="206"/>
      <c r="M52" s="206"/>
      <c r="N52" s="206"/>
      <c r="O52" s="206"/>
      <c r="P52" s="206"/>
      <c r="Q52" s="206"/>
      <c r="R52" s="206"/>
      <c r="S52" s="9"/>
    </row>
    <row r="53" spans="1:19" ht="11.25">
      <c r="D53" s="207"/>
      <c r="E53" s="207"/>
      <c r="F53" s="207"/>
      <c r="G53" s="207"/>
      <c r="H53" s="207"/>
      <c r="I53" s="207"/>
      <c r="J53" s="207"/>
      <c r="K53" s="207"/>
      <c r="L53" s="206"/>
      <c r="M53" s="206"/>
      <c r="N53" s="206"/>
      <c r="O53" s="206"/>
      <c r="P53" s="206"/>
      <c r="Q53" s="206"/>
      <c r="R53" s="206"/>
    </row>
    <row r="54" spans="1:19">
      <c r="D54" s="206"/>
      <c r="E54" s="206"/>
      <c r="F54" s="206"/>
      <c r="G54" s="206"/>
      <c r="H54" s="206"/>
      <c r="I54" s="206"/>
      <c r="J54" s="206"/>
      <c r="L54" s="206"/>
      <c r="M54" s="206"/>
      <c r="N54" s="206"/>
      <c r="O54" s="206"/>
      <c r="P54" s="206"/>
      <c r="Q54" s="206"/>
      <c r="R54" s="206"/>
    </row>
    <row r="55" spans="1:19">
      <c r="D55" s="206"/>
      <c r="E55" s="206"/>
      <c r="F55" s="206"/>
      <c r="G55" s="206"/>
      <c r="H55" s="206"/>
      <c r="I55" s="206"/>
      <c r="J55" s="206"/>
      <c r="L55" s="206"/>
      <c r="M55" s="206"/>
      <c r="N55" s="206"/>
      <c r="O55" s="206"/>
      <c r="P55" s="206"/>
      <c r="Q55" s="206"/>
      <c r="R55" s="206"/>
    </row>
    <row r="56" spans="1:19">
      <c r="D56" s="206"/>
      <c r="E56" s="206"/>
      <c r="F56" s="206"/>
      <c r="G56" s="206"/>
      <c r="H56" s="206"/>
      <c r="I56" s="206"/>
      <c r="J56" s="206"/>
      <c r="L56" s="206"/>
      <c r="M56" s="206"/>
      <c r="N56" s="206"/>
      <c r="O56" s="206"/>
      <c r="P56" s="206"/>
      <c r="Q56" s="206"/>
      <c r="R56" s="206"/>
    </row>
    <row r="57" spans="1:19">
      <c r="D57" s="206"/>
      <c r="E57" s="206"/>
      <c r="F57" s="206"/>
      <c r="G57" s="206"/>
      <c r="H57" s="206"/>
      <c r="I57" s="206"/>
      <c r="J57" s="206"/>
      <c r="L57" s="206"/>
      <c r="M57" s="206"/>
      <c r="N57" s="206"/>
      <c r="O57" s="206"/>
      <c r="P57" s="206"/>
      <c r="Q57" s="206"/>
      <c r="R57" s="206"/>
    </row>
    <row r="58" spans="1:19">
      <c r="D58" s="206"/>
      <c r="E58" s="206"/>
      <c r="F58" s="206"/>
      <c r="G58" s="206"/>
      <c r="H58" s="206"/>
      <c r="I58" s="206"/>
      <c r="J58" s="206"/>
      <c r="L58" s="206"/>
      <c r="M58" s="206"/>
      <c r="N58" s="206"/>
      <c r="O58" s="206"/>
      <c r="P58" s="206"/>
      <c r="Q58" s="206"/>
      <c r="R58" s="206"/>
    </row>
  </sheetData>
  <mergeCells count="41">
    <mergeCell ref="A44:B44"/>
    <mergeCell ref="A45:B45"/>
    <mergeCell ref="A46:B46"/>
    <mergeCell ref="A48:B48"/>
    <mergeCell ref="A49:B49"/>
    <mergeCell ref="A43:B43"/>
    <mergeCell ref="A30:B30"/>
    <mergeCell ref="A31:B31"/>
    <mergeCell ref="A32:B32"/>
    <mergeCell ref="A33:B33"/>
    <mergeCell ref="A34:B34"/>
    <mergeCell ref="A42:B42"/>
    <mergeCell ref="A36:B36"/>
    <mergeCell ref="A37:B37"/>
    <mergeCell ref="A38:B38"/>
    <mergeCell ref="A39:B39"/>
    <mergeCell ref="A40:B40"/>
    <mergeCell ref="A14:B14"/>
    <mergeCell ref="A2:C3"/>
    <mergeCell ref="D2:D3"/>
    <mergeCell ref="E2:E3"/>
    <mergeCell ref="F2:F3"/>
    <mergeCell ref="A28:B28"/>
    <mergeCell ref="A15:B15"/>
    <mergeCell ref="A16:B16"/>
    <mergeCell ref="A18:B18"/>
    <mergeCell ref="A19:B19"/>
    <mergeCell ref="A20:B20"/>
    <mergeCell ref="A21:B21"/>
    <mergeCell ref="A22:B22"/>
    <mergeCell ref="A24:B24"/>
    <mergeCell ref="A25:B25"/>
    <mergeCell ref="A26:B26"/>
    <mergeCell ref="A27:B27"/>
    <mergeCell ref="I2:I3"/>
    <mergeCell ref="A5:B5"/>
    <mergeCell ref="A7:A10"/>
    <mergeCell ref="A12:B12"/>
    <mergeCell ref="A13:B13"/>
    <mergeCell ref="G2:G3"/>
    <mergeCell ref="H2:H3"/>
  </mergeCells>
  <phoneticPr fontId="3"/>
  <printOptions horizontalCentered="1" verticalCentered="1"/>
  <pageMargins left="0.59055118110236227" right="0.59055118110236227" top="0.78740157480314965" bottom="0" header="0.51181102362204722" footer="0.51181102362204722"/>
  <pageSetup paperSize="9" scale="95" orientation="landscape" r:id="rId1"/>
  <headerFooter alignWithMargins="0">
    <oddHeader>&amp;L&amp;10許可を要する食品関係営業施設数&amp;R&amp;10&amp;F　（&amp;A）</oddHead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20-1</vt:lpstr>
      <vt:lpstr>20-2</vt:lpstr>
      <vt:lpstr>20-3</vt:lpstr>
      <vt:lpstr>20-4</vt:lpstr>
      <vt:lpstr>20-5-1</vt:lpstr>
      <vt:lpstr>20-5-2</vt:lpstr>
      <vt:lpstr>20-6 -1</vt:lpstr>
      <vt:lpstr>20-6-2</vt:lpstr>
      <vt:lpstr>20-7</vt:lpstr>
      <vt:lpstr>20-8</vt:lpstr>
      <vt:lpstr>20-9</vt:lpstr>
      <vt:lpstr>20-10</vt:lpstr>
      <vt:lpstr>20-11</vt:lpstr>
      <vt:lpstr>'20-1'!Print_Area</vt:lpstr>
      <vt:lpstr>'20-10'!Print_Area</vt:lpstr>
      <vt:lpstr>'20-2'!Print_Area</vt:lpstr>
      <vt:lpstr>'20-3'!Print_Area</vt:lpstr>
      <vt:lpstr>'20-5-1'!Print_Area</vt:lpstr>
      <vt:lpstr>'20-8'!Print_Area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2022-03-23T04:08:23Z</cp:lastPrinted>
  <dcterms:created xsi:type="dcterms:W3CDTF">2021-07-05T04:24:03Z</dcterms:created>
  <dcterms:modified xsi:type="dcterms:W3CDTF">2022-03-31T04:32:50Z</dcterms:modified>
</cp:coreProperties>
</file>